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ernand\Documents\"/>
    </mc:Choice>
  </mc:AlternateContent>
  <bookViews>
    <workbookView xWindow="0" yWindow="0" windowWidth="19200" windowHeight="111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1" i="1"/>
  <c r="B40" i="1"/>
  <c r="B39" i="1"/>
  <c r="B38" i="1"/>
  <c r="B37" i="1"/>
  <c r="B36" i="1"/>
  <c r="B35" i="1"/>
  <c r="B34" i="1"/>
  <c r="B33" i="1"/>
  <c r="B32" i="1"/>
  <c r="B31" i="1"/>
  <c r="D42" i="1" l="1"/>
  <c r="D41" i="1"/>
  <c r="D40" i="1"/>
  <c r="D39" i="1"/>
  <c r="D38" i="1"/>
  <c r="D37" i="1"/>
  <c r="D36" i="1"/>
  <c r="D35" i="1"/>
  <c r="D34" i="1"/>
  <c r="D33" i="1"/>
  <c r="D32" i="1"/>
  <c r="D31" i="1"/>
  <c r="D23" i="1"/>
  <c r="D22" i="1"/>
  <c r="D21" i="1"/>
  <c r="D20" i="1"/>
  <c r="D19" i="1"/>
  <c r="D18" i="1"/>
  <c r="D17" i="1"/>
  <c r="D16" i="1"/>
  <c r="D15" i="1"/>
  <c r="D14" i="1"/>
  <c r="D13" i="1"/>
  <c r="E13" i="1" s="1"/>
  <c r="L13" i="1" s="1"/>
  <c r="D12" i="1"/>
  <c r="E38" i="1"/>
  <c r="L38" i="1" s="1"/>
  <c r="E35" i="1"/>
  <c r="L35" i="1" s="1"/>
  <c r="E42" i="1"/>
  <c r="L42" i="1" s="1"/>
  <c r="C42" i="1"/>
  <c r="H42" i="1"/>
  <c r="I42" i="1"/>
  <c r="J42" i="1"/>
  <c r="C41" i="1"/>
  <c r="E41" i="1"/>
  <c r="L41" i="1" s="1"/>
  <c r="H41" i="1"/>
  <c r="I41" i="1"/>
  <c r="J41" i="1"/>
  <c r="C40" i="1"/>
  <c r="C39" i="1"/>
  <c r="C38" i="1"/>
  <c r="C37" i="1"/>
  <c r="C36" i="1"/>
  <c r="C35" i="1"/>
  <c r="C34" i="1"/>
  <c r="C33" i="1"/>
  <c r="C32" i="1"/>
  <c r="C31" i="1"/>
  <c r="B23" i="1"/>
  <c r="C23" i="1"/>
  <c r="H23" i="1"/>
  <c r="I23" i="1"/>
  <c r="J23" i="1"/>
  <c r="B22" i="1"/>
  <c r="C22" i="1"/>
  <c r="E22" i="1"/>
  <c r="L22" i="1" s="1"/>
  <c r="H22" i="1"/>
  <c r="I22" i="1"/>
  <c r="J22" i="1"/>
  <c r="C21" i="1"/>
  <c r="C20" i="1"/>
  <c r="C19" i="1"/>
  <c r="C18" i="1"/>
  <c r="C17" i="1"/>
  <c r="C16" i="1"/>
  <c r="C15" i="1"/>
  <c r="C14" i="1"/>
  <c r="C13" i="1"/>
  <c r="C12" i="1"/>
  <c r="J40" i="1"/>
  <c r="I40" i="1"/>
  <c r="H40" i="1"/>
  <c r="J39" i="1"/>
  <c r="I39" i="1"/>
  <c r="H39" i="1"/>
  <c r="E39" i="1"/>
  <c r="L39" i="1" s="1"/>
  <c r="J38" i="1"/>
  <c r="I38" i="1"/>
  <c r="H38" i="1"/>
  <c r="J37" i="1"/>
  <c r="I37" i="1"/>
  <c r="H37" i="1"/>
  <c r="E37" i="1"/>
  <c r="L37" i="1" s="1"/>
  <c r="J36" i="1"/>
  <c r="I36" i="1"/>
  <c r="H36" i="1"/>
  <c r="J35" i="1"/>
  <c r="I35" i="1"/>
  <c r="H35" i="1"/>
  <c r="J34" i="1"/>
  <c r="I34" i="1"/>
  <c r="H34" i="1"/>
  <c r="F34" i="1"/>
  <c r="E34" i="1"/>
  <c r="L34" i="1" s="1"/>
  <c r="J33" i="1"/>
  <c r="I33" i="1"/>
  <c r="H33" i="1"/>
  <c r="F33" i="1"/>
  <c r="E33" i="1"/>
  <c r="L33" i="1" s="1"/>
  <c r="J32" i="1"/>
  <c r="I32" i="1"/>
  <c r="H32" i="1"/>
  <c r="F32" i="1"/>
  <c r="J31" i="1"/>
  <c r="I31" i="1"/>
  <c r="H31" i="1"/>
  <c r="F31" i="1"/>
  <c r="E31" i="1"/>
  <c r="L31" i="1" s="1"/>
  <c r="J21" i="1"/>
  <c r="I21" i="1"/>
  <c r="H21" i="1"/>
  <c r="B21" i="1"/>
  <c r="E21" i="1" s="1"/>
  <c r="L21" i="1" s="1"/>
  <c r="J20" i="1"/>
  <c r="I20" i="1"/>
  <c r="H20" i="1"/>
  <c r="B20" i="1"/>
  <c r="E20" i="1" s="1"/>
  <c r="L20" i="1" s="1"/>
  <c r="J19" i="1"/>
  <c r="I19" i="1"/>
  <c r="H19" i="1"/>
  <c r="B19" i="1"/>
  <c r="J18" i="1"/>
  <c r="I18" i="1"/>
  <c r="H18" i="1"/>
  <c r="B18" i="1"/>
  <c r="J17" i="1"/>
  <c r="I17" i="1"/>
  <c r="H17" i="1"/>
  <c r="B17" i="1"/>
  <c r="J16" i="1"/>
  <c r="I16" i="1"/>
  <c r="H16" i="1"/>
  <c r="B16" i="1"/>
  <c r="J15" i="1"/>
  <c r="I15" i="1"/>
  <c r="H15" i="1"/>
  <c r="F15" i="1"/>
  <c r="B15" i="1"/>
  <c r="J14" i="1"/>
  <c r="I14" i="1"/>
  <c r="H14" i="1"/>
  <c r="F14" i="1"/>
  <c r="B14" i="1"/>
  <c r="J13" i="1"/>
  <c r="I13" i="1"/>
  <c r="H13" i="1"/>
  <c r="F13" i="1"/>
  <c r="B13" i="1"/>
  <c r="J12" i="1"/>
  <c r="I12" i="1"/>
  <c r="H12" i="1"/>
  <c r="F12" i="1"/>
  <c r="E12" i="1"/>
  <c r="L12" i="1" s="1"/>
  <c r="B12" i="1"/>
  <c r="E14" i="1" l="1"/>
  <c r="L14" i="1" s="1"/>
  <c r="E40" i="1"/>
  <c r="L40" i="1" s="1"/>
  <c r="E36" i="1"/>
  <c r="L36" i="1" s="1"/>
  <c r="E32" i="1"/>
  <c r="L32" i="1" s="1"/>
  <c r="E23" i="1"/>
  <c r="L23" i="1" s="1"/>
  <c r="E19" i="1"/>
  <c r="L19" i="1" s="1"/>
  <c r="E17" i="1"/>
  <c r="L17" i="1" s="1"/>
  <c r="E15" i="1"/>
  <c r="L15" i="1" s="1"/>
  <c r="E18" i="1"/>
  <c r="L18" i="1" s="1"/>
  <c r="E16" i="1"/>
  <c r="L16" i="1" s="1"/>
</calcChain>
</file>

<file path=xl/sharedStrings.xml><?xml version="1.0" encoding="utf-8"?>
<sst xmlns="http://schemas.openxmlformats.org/spreadsheetml/2006/main" count="66" uniqueCount="30">
  <si>
    <t>TUITION AND MANDATORY FEES</t>
  </si>
  <si>
    <t>GRADUATE</t>
  </si>
  <si>
    <t>RGC</t>
  </si>
  <si>
    <t>Texas Resident</t>
  </si>
  <si>
    <t>Tuition-</t>
  </si>
  <si>
    <t>Total</t>
  </si>
  <si>
    <t xml:space="preserve"> </t>
  </si>
  <si>
    <t>Sem.</t>
  </si>
  <si>
    <t>Tuition***</t>
  </si>
  <si>
    <t>Graduate</t>
  </si>
  <si>
    <t xml:space="preserve">General </t>
  </si>
  <si>
    <t>Tuition +</t>
  </si>
  <si>
    <t xml:space="preserve">Student </t>
  </si>
  <si>
    <t>International</t>
  </si>
  <si>
    <t>Computer</t>
  </si>
  <si>
    <t xml:space="preserve">Technology </t>
  </si>
  <si>
    <t>Library</t>
  </si>
  <si>
    <t>Publication</t>
  </si>
  <si>
    <t>Total***</t>
  </si>
  <si>
    <t>Hours</t>
  </si>
  <si>
    <t>Tuition</t>
  </si>
  <si>
    <t>Use</t>
  </si>
  <si>
    <t>Service</t>
  </si>
  <si>
    <t>Education</t>
  </si>
  <si>
    <t>Access</t>
  </si>
  <si>
    <t>Fee</t>
  </si>
  <si>
    <t>&amp; Records</t>
  </si>
  <si>
    <t>General Use</t>
  </si>
  <si>
    <t>Nonresident &amp; Foreign</t>
  </si>
  <si>
    <t>Summer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</si>
</sst>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A3" sqref="A3"/>
    </sheetView>
  </sheetViews>
  <sheetFormatPr defaultRowHeight="15" x14ac:dyDescent="0.25"/>
  <cols>
    <col min="1" max="16384" width="9.140625" style="1"/>
  </cols>
  <sheetData>
    <row r="1" spans="1:12" x14ac:dyDescent="0.25">
      <c r="A1" s="1" t="s">
        <v>0</v>
      </c>
      <c r="F1" s="1" t="s">
        <v>1</v>
      </c>
    </row>
    <row r="2" spans="1:12" x14ac:dyDescent="0.25">
      <c r="A2" s="1" t="s">
        <v>29</v>
      </c>
    </row>
    <row r="3" spans="1:12" x14ac:dyDescent="0.25">
      <c r="A3" s="1" t="s">
        <v>2</v>
      </c>
    </row>
    <row r="5" spans="1:12" x14ac:dyDescent="0.25">
      <c r="A5" s="1" t="s">
        <v>3</v>
      </c>
    </row>
    <row r="7" spans="1:12" x14ac:dyDescent="0.25">
      <c r="D7" s="1" t="s">
        <v>4</v>
      </c>
      <c r="E7" s="1" t="s">
        <v>5</v>
      </c>
      <c r="G7" s="1" t="s">
        <v>6</v>
      </c>
    </row>
    <row r="8" spans="1:12" x14ac:dyDescent="0.25">
      <c r="A8" s="1" t="s">
        <v>7</v>
      </c>
      <c r="B8" s="1" t="s">
        <v>8</v>
      </c>
      <c r="C8" s="1" t="s">
        <v>9</v>
      </c>
      <c r="D8" s="1" t="s">
        <v>10</v>
      </c>
      <c r="E8" s="1" t="s">
        <v>11</v>
      </c>
      <c r="F8" s="1" t="s">
        <v>12</v>
      </c>
      <c r="G8" s="1" t="s">
        <v>13</v>
      </c>
      <c r="H8" s="1" t="s">
        <v>14</v>
      </c>
      <c r="I8" s="1" t="s">
        <v>15</v>
      </c>
      <c r="J8" s="1" t="s">
        <v>16</v>
      </c>
      <c r="K8" s="1" t="s">
        <v>17</v>
      </c>
      <c r="L8" s="1" t="s">
        <v>18</v>
      </c>
    </row>
    <row r="9" spans="1:12" x14ac:dyDescent="0.25">
      <c r="A9" s="1" t="s">
        <v>19</v>
      </c>
      <c r="C9" s="1" t="s">
        <v>20</v>
      </c>
      <c r="D9" s="1" t="s">
        <v>21</v>
      </c>
      <c r="E9" s="1" t="s">
        <v>20</v>
      </c>
      <c r="F9" s="1" t="s">
        <v>22</v>
      </c>
      <c r="G9" s="1" t="s">
        <v>23</v>
      </c>
      <c r="H9" s="1" t="s">
        <v>24</v>
      </c>
      <c r="I9" s="1" t="s">
        <v>25</v>
      </c>
      <c r="J9" s="1" t="s">
        <v>25</v>
      </c>
      <c r="K9" s="1" t="s">
        <v>26</v>
      </c>
    </row>
    <row r="10" spans="1:12" x14ac:dyDescent="0.25">
      <c r="D10" s="1" t="s">
        <v>25</v>
      </c>
      <c r="E10" s="1" t="s">
        <v>27</v>
      </c>
      <c r="F10" s="1" t="s">
        <v>25</v>
      </c>
      <c r="G10" s="1" t="s">
        <v>25</v>
      </c>
      <c r="H10" s="1" t="s">
        <v>25</v>
      </c>
    </row>
    <row r="12" spans="1:12" x14ac:dyDescent="0.25">
      <c r="A12" s="1">
        <v>1</v>
      </c>
      <c r="B12" s="1">
        <f t="shared" ref="B12:B23" si="0">SUM(A12*50)</f>
        <v>50</v>
      </c>
      <c r="C12" s="1">
        <f t="shared" ref="C12:C23" si="1">SUM(A12*14)</f>
        <v>14</v>
      </c>
      <c r="D12" s="1">
        <f t="shared" ref="D12:D23" si="2">SUM(A12*111.27)</f>
        <v>111.27</v>
      </c>
      <c r="E12" s="1">
        <f>SUM(B12:D12)</f>
        <v>175.26999999999998</v>
      </c>
      <c r="F12" s="1">
        <f t="shared" ref="F12:F15" si="3">SUM(A12*15)</f>
        <v>15</v>
      </c>
      <c r="G12" s="1">
        <v>1</v>
      </c>
      <c r="H12" s="1">
        <f t="shared" ref="H12:H23" si="4">SUM(A12*7)</f>
        <v>7</v>
      </c>
      <c r="I12" s="1">
        <f t="shared" ref="I12:I23" si="5">SUM(A12*19)</f>
        <v>19</v>
      </c>
      <c r="J12" s="1">
        <f t="shared" ref="J12:J23" si="6">SUM(A12*2)</f>
        <v>2</v>
      </c>
      <c r="K12" s="1">
        <v>12</v>
      </c>
      <c r="L12" s="1">
        <f t="shared" ref="L12:L23" si="7">SUM(E12:K12)</f>
        <v>231.26999999999998</v>
      </c>
    </row>
    <row r="13" spans="1:12" x14ac:dyDescent="0.25">
      <c r="A13" s="1">
        <v>2</v>
      </c>
      <c r="B13" s="1">
        <f t="shared" si="0"/>
        <v>100</v>
      </c>
      <c r="C13" s="1">
        <f t="shared" si="1"/>
        <v>28</v>
      </c>
      <c r="D13" s="1">
        <f t="shared" si="2"/>
        <v>222.54</v>
      </c>
      <c r="E13" s="1">
        <f t="shared" ref="E13:E23" si="8">SUM(B13:D13)</f>
        <v>350.53999999999996</v>
      </c>
      <c r="F13" s="1">
        <f t="shared" si="3"/>
        <v>30</v>
      </c>
      <c r="G13" s="1">
        <v>1</v>
      </c>
      <c r="H13" s="1">
        <f t="shared" si="4"/>
        <v>14</v>
      </c>
      <c r="I13" s="1">
        <f t="shared" si="5"/>
        <v>38</v>
      </c>
      <c r="J13" s="1">
        <f t="shared" si="6"/>
        <v>4</v>
      </c>
      <c r="K13" s="1">
        <v>12</v>
      </c>
      <c r="L13" s="1">
        <f t="shared" si="7"/>
        <v>449.53999999999996</v>
      </c>
    </row>
    <row r="14" spans="1:12" x14ac:dyDescent="0.25">
      <c r="A14" s="1">
        <v>3</v>
      </c>
      <c r="B14" s="1">
        <f t="shared" si="0"/>
        <v>150</v>
      </c>
      <c r="C14" s="1">
        <f t="shared" si="1"/>
        <v>42</v>
      </c>
      <c r="D14" s="1">
        <f t="shared" si="2"/>
        <v>333.81</v>
      </c>
      <c r="E14" s="1">
        <f t="shared" si="8"/>
        <v>525.80999999999995</v>
      </c>
      <c r="F14" s="1">
        <f t="shared" si="3"/>
        <v>45</v>
      </c>
      <c r="G14" s="1">
        <v>1</v>
      </c>
      <c r="H14" s="1">
        <f t="shared" si="4"/>
        <v>21</v>
      </c>
      <c r="I14" s="1">
        <f t="shared" si="5"/>
        <v>57</v>
      </c>
      <c r="J14" s="1">
        <f t="shared" si="6"/>
        <v>6</v>
      </c>
      <c r="K14" s="1">
        <v>12</v>
      </c>
      <c r="L14" s="1">
        <f t="shared" si="7"/>
        <v>667.81</v>
      </c>
    </row>
    <row r="15" spans="1:12" x14ac:dyDescent="0.25">
      <c r="A15" s="1">
        <v>4</v>
      </c>
      <c r="B15" s="1">
        <f t="shared" si="0"/>
        <v>200</v>
      </c>
      <c r="C15" s="1">
        <f t="shared" si="1"/>
        <v>56</v>
      </c>
      <c r="D15" s="1">
        <f t="shared" si="2"/>
        <v>445.08</v>
      </c>
      <c r="E15" s="1">
        <f t="shared" si="8"/>
        <v>701.07999999999993</v>
      </c>
      <c r="F15" s="1">
        <f t="shared" si="3"/>
        <v>60</v>
      </c>
      <c r="G15" s="1">
        <v>1</v>
      </c>
      <c r="H15" s="1">
        <f t="shared" si="4"/>
        <v>28</v>
      </c>
      <c r="I15" s="1">
        <f t="shared" si="5"/>
        <v>76</v>
      </c>
      <c r="J15" s="1">
        <f t="shared" si="6"/>
        <v>8</v>
      </c>
      <c r="K15" s="1">
        <v>12</v>
      </c>
      <c r="L15" s="1">
        <f t="shared" si="7"/>
        <v>886.07999999999993</v>
      </c>
    </row>
    <row r="16" spans="1:12" x14ac:dyDescent="0.25">
      <c r="A16" s="1">
        <v>5</v>
      </c>
      <c r="B16" s="1">
        <f t="shared" si="0"/>
        <v>250</v>
      </c>
      <c r="C16" s="1">
        <f t="shared" si="1"/>
        <v>70</v>
      </c>
      <c r="D16" s="1">
        <f t="shared" si="2"/>
        <v>556.35</v>
      </c>
      <c r="E16" s="1">
        <f t="shared" si="8"/>
        <v>876.35</v>
      </c>
      <c r="F16" s="1">
        <v>70</v>
      </c>
      <c r="G16" s="1">
        <v>1</v>
      </c>
      <c r="H16" s="1">
        <f t="shared" si="4"/>
        <v>35</v>
      </c>
      <c r="I16" s="1">
        <f t="shared" si="5"/>
        <v>95</v>
      </c>
      <c r="J16" s="1">
        <f t="shared" si="6"/>
        <v>10</v>
      </c>
      <c r="K16" s="1">
        <v>12</v>
      </c>
      <c r="L16" s="1">
        <f t="shared" si="7"/>
        <v>1099.3499999999999</v>
      </c>
    </row>
    <row r="17" spans="1:12" x14ac:dyDescent="0.25">
      <c r="A17" s="1">
        <v>6</v>
      </c>
      <c r="B17" s="1">
        <f t="shared" si="0"/>
        <v>300</v>
      </c>
      <c r="C17" s="1">
        <f t="shared" si="1"/>
        <v>84</v>
      </c>
      <c r="D17" s="1">
        <f t="shared" si="2"/>
        <v>667.62</v>
      </c>
      <c r="E17" s="1">
        <f t="shared" si="8"/>
        <v>1051.6199999999999</v>
      </c>
      <c r="F17" s="1">
        <v>70</v>
      </c>
      <c r="G17" s="1">
        <v>1</v>
      </c>
      <c r="H17" s="1">
        <f t="shared" si="4"/>
        <v>42</v>
      </c>
      <c r="I17" s="1">
        <f t="shared" si="5"/>
        <v>114</v>
      </c>
      <c r="J17" s="1">
        <f t="shared" si="6"/>
        <v>12</v>
      </c>
      <c r="K17" s="1">
        <v>12</v>
      </c>
      <c r="L17" s="1">
        <f t="shared" si="7"/>
        <v>1302.6199999999999</v>
      </c>
    </row>
    <row r="18" spans="1:12" x14ac:dyDescent="0.25">
      <c r="A18" s="1">
        <v>7</v>
      </c>
      <c r="B18" s="1">
        <f t="shared" si="0"/>
        <v>350</v>
      </c>
      <c r="C18" s="1">
        <f t="shared" si="1"/>
        <v>98</v>
      </c>
      <c r="D18" s="1">
        <f t="shared" si="2"/>
        <v>778.89</v>
      </c>
      <c r="E18" s="1">
        <f t="shared" si="8"/>
        <v>1226.8899999999999</v>
      </c>
      <c r="F18" s="1">
        <v>70</v>
      </c>
      <c r="G18" s="1">
        <v>1</v>
      </c>
      <c r="H18" s="1">
        <f t="shared" si="4"/>
        <v>49</v>
      </c>
      <c r="I18" s="1">
        <f t="shared" si="5"/>
        <v>133</v>
      </c>
      <c r="J18" s="1">
        <f t="shared" si="6"/>
        <v>14</v>
      </c>
      <c r="K18" s="1">
        <v>12</v>
      </c>
      <c r="L18" s="1">
        <f t="shared" si="7"/>
        <v>1505.8899999999999</v>
      </c>
    </row>
    <row r="19" spans="1:12" x14ac:dyDescent="0.25">
      <c r="A19" s="1">
        <v>8</v>
      </c>
      <c r="B19" s="1">
        <f t="shared" si="0"/>
        <v>400</v>
      </c>
      <c r="C19" s="1">
        <f t="shared" si="1"/>
        <v>112</v>
      </c>
      <c r="D19" s="1">
        <f t="shared" si="2"/>
        <v>890.16</v>
      </c>
      <c r="E19" s="1">
        <f t="shared" si="8"/>
        <v>1402.1599999999999</v>
      </c>
      <c r="F19" s="1">
        <v>70</v>
      </c>
      <c r="G19" s="1">
        <v>1</v>
      </c>
      <c r="H19" s="1">
        <f t="shared" si="4"/>
        <v>56</v>
      </c>
      <c r="I19" s="1">
        <f t="shared" si="5"/>
        <v>152</v>
      </c>
      <c r="J19" s="1">
        <f t="shared" si="6"/>
        <v>16</v>
      </c>
      <c r="K19" s="1">
        <v>12</v>
      </c>
      <c r="L19" s="1">
        <f t="shared" si="7"/>
        <v>1709.1599999999999</v>
      </c>
    </row>
    <row r="20" spans="1:12" x14ac:dyDescent="0.25">
      <c r="A20" s="1">
        <v>9</v>
      </c>
      <c r="B20" s="1">
        <f t="shared" si="0"/>
        <v>450</v>
      </c>
      <c r="C20" s="1">
        <f t="shared" si="1"/>
        <v>126</v>
      </c>
      <c r="D20" s="1">
        <f t="shared" si="2"/>
        <v>1001.43</v>
      </c>
      <c r="E20" s="1">
        <f t="shared" si="8"/>
        <v>1577.4299999999998</v>
      </c>
      <c r="F20" s="1">
        <v>70</v>
      </c>
      <c r="G20" s="1">
        <v>1</v>
      </c>
      <c r="H20" s="1">
        <f t="shared" si="4"/>
        <v>63</v>
      </c>
      <c r="I20" s="1">
        <f t="shared" si="5"/>
        <v>171</v>
      </c>
      <c r="J20" s="1">
        <f t="shared" si="6"/>
        <v>18</v>
      </c>
      <c r="K20" s="1">
        <v>12</v>
      </c>
      <c r="L20" s="1">
        <f t="shared" si="7"/>
        <v>1912.4299999999998</v>
      </c>
    </row>
    <row r="21" spans="1:12" x14ac:dyDescent="0.25">
      <c r="A21" s="1">
        <v>10</v>
      </c>
      <c r="B21" s="1">
        <f t="shared" si="0"/>
        <v>500</v>
      </c>
      <c r="C21" s="1">
        <f t="shared" si="1"/>
        <v>140</v>
      </c>
      <c r="D21" s="1">
        <f t="shared" si="2"/>
        <v>1112.7</v>
      </c>
      <c r="E21" s="1">
        <f t="shared" si="8"/>
        <v>1752.7</v>
      </c>
      <c r="F21" s="1">
        <v>70</v>
      </c>
      <c r="G21" s="1">
        <v>1</v>
      </c>
      <c r="H21" s="1">
        <f t="shared" si="4"/>
        <v>70</v>
      </c>
      <c r="I21" s="1">
        <f t="shared" si="5"/>
        <v>190</v>
      </c>
      <c r="J21" s="1">
        <f t="shared" si="6"/>
        <v>20</v>
      </c>
      <c r="K21" s="1">
        <v>12</v>
      </c>
      <c r="L21" s="1">
        <f t="shared" si="7"/>
        <v>2115.6999999999998</v>
      </c>
    </row>
    <row r="22" spans="1:12" x14ac:dyDescent="0.25">
      <c r="A22" s="1">
        <v>11</v>
      </c>
      <c r="B22" s="1">
        <f t="shared" si="0"/>
        <v>550</v>
      </c>
      <c r="C22" s="1">
        <f t="shared" si="1"/>
        <v>154</v>
      </c>
      <c r="D22" s="1">
        <f t="shared" si="2"/>
        <v>1223.97</v>
      </c>
      <c r="E22" s="1">
        <f t="shared" si="8"/>
        <v>1927.97</v>
      </c>
      <c r="F22" s="1">
        <v>70</v>
      </c>
      <c r="G22" s="1">
        <v>1</v>
      </c>
      <c r="H22" s="1">
        <f t="shared" si="4"/>
        <v>77</v>
      </c>
      <c r="I22" s="1">
        <f t="shared" si="5"/>
        <v>209</v>
      </c>
      <c r="J22" s="1">
        <f t="shared" si="6"/>
        <v>22</v>
      </c>
      <c r="K22" s="1">
        <v>12</v>
      </c>
      <c r="L22" s="1">
        <f t="shared" si="7"/>
        <v>2318.9700000000003</v>
      </c>
    </row>
    <row r="23" spans="1:12" x14ac:dyDescent="0.25">
      <c r="A23" s="1">
        <v>12</v>
      </c>
      <c r="B23" s="1">
        <f t="shared" si="0"/>
        <v>600</v>
      </c>
      <c r="C23" s="1">
        <f t="shared" si="1"/>
        <v>168</v>
      </c>
      <c r="D23" s="1">
        <f t="shared" si="2"/>
        <v>1335.24</v>
      </c>
      <c r="E23" s="1">
        <f t="shared" si="8"/>
        <v>2103.2399999999998</v>
      </c>
      <c r="F23" s="1">
        <v>70</v>
      </c>
      <c r="G23" s="1">
        <v>1</v>
      </c>
      <c r="H23" s="1">
        <f t="shared" si="4"/>
        <v>84</v>
      </c>
      <c r="I23" s="1">
        <f t="shared" si="5"/>
        <v>228</v>
      </c>
      <c r="J23" s="1">
        <f t="shared" si="6"/>
        <v>24</v>
      </c>
      <c r="K23" s="1">
        <v>12</v>
      </c>
      <c r="L23" s="1">
        <f t="shared" si="7"/>
        <v>2522.2399999999998</v>
      </c>
    </row>
    <row r="25" spans="1:12" x14ac:dyDescent="0.25">
      <c r="A25" s="1" t="s">
        <v>28</v>
      </c>
    </row>
    <row r="26" spans="1:12" x14ac:dyDescent="0.25">
      <c r="D26" s="1" t="s">
        <v>4</v>
      </c>
      <c r="E26" s="1" t="s">
        <v>5</v>
      </c>
      <c r="G26" s="1" t="s">
        <v>6</v>
      </c>
    </row>
    <row r="27" spans="1:12" x14ac:dyDescent="0.25">
      <c r="A27" s="1" t="s">
        <v>7</v>
      </c>
      <c r="B27" s="1" t="s">
        <v>20</v>
      </c>
      <c r="C27" s="1" t="s">
        <v>9</v>
      </c>
      <c r="D27" s="1" t="s">
        <v>10</v>
      </c>
      <c r="E27" s="1" t="s">
        <v>11</v>
      </c>
      <c r="F27" s="1" t="s">
        <v>12</v>
      </c>
      <c r="G27" s="1" t="s">
        <v>13</v>
      </c>
      <c r="H27" s="1" t="s">
        <v>14</v>
      </c>
      <c r="I27" s="1" t="s">
        <v>15</v>
      </c>
      <c r="J27" s="1" t="s">
        <v>16</v>
      </c>
      <c r="K27" s="1" t="s">
        <v>17</v>
      </c>
      <c r="L27" s="1" t="s">
        <v>5</v>
      </c>
    </row>
    <row r="28" spans="1:12" x14ac:dyDescent="0.25">
      <c r="A28" s="1" t="s">
        <v>19</v>
      </c>
      <c r="C28" s="1" t="s">
        <v>20</v>
      </c>
      <c r="D28" s="1" t="s">
        <v>21</v>
      </c>
      <c r="E28" s="1" t="s">
        <v>20</v>
      </c>
      <c r="F28" s="1" t="s">
        <v>22</v>
      </c>
      <c r="G28" s="1" t="s">
        <v>23</v>
      </c>
      <c r="H28" s="1" t="s">
        <v>24</v>
      </c>
      <c r="I28" s="1" t="s">
        <v>25</v>
      </c>
      <c r="J28" s="1" t="s">
        <v>25</v>
      </c>
      <c r="K28" s="1" t="s">
        <v>26</v>
      </c>
    </row>
    <row r="29" spans="1:12" x14ac:dyDescent="0.25">
      <c r="D29" s="1" t="s">
        <v>25</v>
      </c>
      <c r="E29" s="1" t="s">
        <v>27</v>
      </c>
      <c r="F29" s="1" t="s">
        <v>25</v>
      </c>
      <c r="G29" s="1" t="s">
        <v>25</v>
      </c>
      <c r="H29" s="1" t="s">
        <v>25</v>
      </c>
    </row>
    <row r="31" spans="1:12" x14ac:dyDescent="0.25">
      <c r="A31" s="1">
        <v>1</v>
      </c>
      <c r="B31" s="1">
        <f t="shared" ref="B31:B42" si="9">SUM(A31*458)</f>
        <v>458</v>
      </c>
      <c r="C31" s="1">
        <f t="shared" ref="C31:C42" si="10">SUM(A31*14)</f>
        <v>14</v>
      </c>
      <c r="D31" s="1">
        <f t="shared" ref="D31:D42" si="11">SUM(A31*111.27)</f>
        <v>111.27</v>
      </c>
      <c r="E31" s="1">
        <f>SUM(B31:D31)</f>
        <v>583.27</v>
      </c>
      <c r="F31" s="1">
        <f t="shared" ref="F31:F34" si="12">SUM(A31*15)</f>
        <v>15</v>
      </c>
      <c r="G31" s="1">
        <v>1</v>
      </c>
      <c r="H31" s="1">
        <f t="shared" ref="H31:H42" si="13">SUM(A31*7)</f>
        <v>7</v>
      </c>
      <c r="I31" s="1">
        <f t="shared" ref="I31:I42" si="14">SUM(A31*19)</f>
        <v>19</v>
      </c>
      <c r="J31" s="1">
        <f t="shared" ref="J31:J42" si="15">SUM(A31*2)</f>
        <v>2</v>
      </c>
      <c r="K31" s="1">
        <v>12</v>
      </c>
      <c r="L31" s="1">
        <f t="shared" ref="L31:L42" si="16">SUM(E31:K31)</f>
        <v>639.27</v>
      </c>
    </row>
    <row r="32" spans="1:12" x14ac:dyDescent="0.25">
      <c r="A32" s="1">
        <v>2</v>
      </c>
      <c r="B32" s="1">
        <f t="shared" si="9"/>
        <v>916</v>
      </c>
      <c r="C32" s="1">
        <f t="shared" si="10"/>
        <v>28</v>
      </c>
      <c r="D32" s="1">
        <f t="shared" si="11"/>
        <v>222.54</v>
      </c>
      <c r="E32" s="1">
        <f t="shared" ref="E32:E42" si="17">SUM(B32:D32)</f>
        <v>1166.54</v>
      </c>
      <c r="F32" s="1">
        <f t="shared" si="12"/>
        <v>30</v>
      </c>
      <c r="G32" s="1">
        <v>1</v>
      </c>
      <c r="H32" s="1">
        <f t="shared" si="13"/>
        <v>14</v>
      </c>
      <c r="I32" s="1">
        <f t="shared" si="14"/>
        <v>38</v>
      </c>
      <c r="J32" s="1">
        <f t="shared" si="15"/>
        <v>4</v>
      </c>
      <c r="K32" s="1">
        <v>12</v>
      </c>
      <c r="L32" s="1">
        <f t="shared" si="16"/>
        <v>1265.54</v>
      </c>
    </row>
    <row r="33" spans="1:12" x14ac:dyDescent="0.25">
      <c r="A33" s="1">
        <v>3</v>
      </c>
      <c r="B33" s="1">
        <f t="shared" si="9"/>
        <v>1374</v>
      </c>
      <c r="C33" s="1">
        <f t="shared" si="10"/>
        <v>42</v>
      </c>
      <c r="D33" s="1">
        <f t="shared" si="11"/>
        <v>333.81</v>
      </c>
      <c r="E33" s="1">
        <f t="shared" si="17"/>
        <v>1749.81</v>
      </c>
      <c r="F33" s="1">
        <f t="shared" si="12"/>
        <v>45</v>
      </c>
      <c r="G33" s="1">
        <v>1</v>
      </c>
      <c r="H33" s="1">
        <f t="shared" si="13"/>
        <v>21</v>
      </c>
      <c r="I33" s="1">
        <f t="shared" si="14"/>
        <v>57</v>
      </c>
      <c r="J33" s="1">
        <f t="shared" si="15"/>
        <v>6</v>
      </c>
      <c r="K33" s="1">
        <v>12</v>
      </c>
      <c r="L33" s="1">
        <f t="shared" si="16"/>
        <v>1891.81</v>
      </c>
    </row>
    <row r="34" spans="1:12" x14ac:dyDescent="0.25">
      <c r="A34" s="1">
        <v>4</v>
      </c>
      <c r="B34" s="1">
        <f t="shared" si="9"/>
        <v>1832</v>
      </c>
      <c r="C34" s="1">
        <f t="shared" si="10"/>
        <v>56</v>
      </c>
      <c r="D34" s="1">
        <f t="shared" si="11"/>
        <v>445.08</v>
      </c>
      <c r="E34" s="1">
        <f t="shared" si="17"/>
        <v>2333.08</v>
      </c>
      <c r="F34" s="1">
        <f t="shared" si="12"/>
        <v>60</v>
      </c>
      <c r="G34" s="1">
        <v>1</v>
      </c>
      <c r="H34" s="1">
        <f t="shared" si="13"/>
        <v>28</v>
      </c>
      <c r="I34" s="1">
        <f t="shared" si="14"/>
        <v>76</v>
      </c>
      <c r="J34" s="1">
        <f t="shared" si="15"/>
        <v>8</v>
      </c>
      <c r="K34" s="1">
        <v>12</v>
      </c>
      <c r="L34" s="1">
        <f t="shared" si="16"/>
        <v>2518.08</v>
      </c>
    </row>
    <row r="35" spans="1:12" x14ac:dyDescent="0.25">
      <c r="A35" s="1">
        <v>5</v>
      </c>
      <c r="B35" s="1">
        <f t="shared" si="9"/>
        <v>2290</v>
      </c>
      <c r="C35" s="1">
        <f t="shared" si="10"/>
        <v>70</v>
      </c>
      <c r="D35" s="1">
        <f t="shared" si="11"/>
        <v>556.35</v>
      </c>
      <c r="E35" s="1">
        <f t="shared" si="17"/>
        <v>2916.35</v>
      </c>
      <c r="F35" s="1">
        <v>70</v>
      </c>
      <c r="G35" s="1">
        <v>1</v>
      </c>
      <c r="H35" s="1">
        <f t="shared" si="13"/>
        <v>35</v>
      </c>
      <c r="I35" s="1">
        <f t="shared" si="14"/>
        <v>95</v>
      </c>
      <c r="J35" s="1">
        <f t="shared" si="15"/>
        <v>10</v>
      </c>
      <c r="K35" s="1">
        <v>12</v>
      </c>
      <c r="L35" s="1">
        <f t="shared" si="16"/>
        <v>3139.35</v>
      </c>
    </row>
    <row r="36" spans="1:12" x14ac:dyDescent="0.25">
      <c r="A36" s="1">
        <v>6</v>
      </c>
      <c r="B36" s="1">
        <f t="shared" si="9"/>
        <v>2748</v>
      </c>
      <c r="C36" s="1">
        <f t="shared" si="10"/>
        <v>84</v>
      </c>
      <c r="D36" s="1">
        <f t="shared" si="11"/>
        <v>667.62</v>
      </c>
      <c r="E36" s="1">
        <f t="shared" si="17"/>
        <v>3499.62</v>
      </c>
      <c r="F36" s="1">
        <v>70</v>
      </c>
      <c r="G36" s="1">
        <v>1</v>
      </c>
      <c r="H36" s="1">
        <f t="shared" si="13"/>
        <v>42</v>
      </c>
      <c r="I36" s="1">
        <f t="shared" si="14"/>
        <v>114</v>
      </c>
      <c r="J36" s="1">
        <f t="shared" si="15"/>
        <v>12</v>
      </c>
      <c r="K36" s="1">
        <v>12</v>
      </c>
      <c r="L36" s="1">
        <f t="shared" si="16"/>
        <v>3750.62</v>
      </c>
    </row>
    <row r="37" spans="1:12" x14ac:dyDescent="0.25">
      <c r="A37" s="1">
        <v>7</v>
      </c>
      <c r="B37" s="1">
        <f t="shared" si="9"/>
        <v>3206</v>
      </c>
      <c r="C37" s="1">
        <f t="shared" si="10"/>
        <v>98</v>
      </c>
      <c r="D37" s="1">
        <f t="shared" si="11"/>
        <v>778.89</v>
      </c>
      <c r="E37" s="1">
        <f t="shared" si="17"/>
        <v>4082.89</v>
      </c>
      <c r="F37" s="1">
        <v>70</v>
      </c>
      <c r="G37" s="1">
        <v>1</v>
      </c>
      <c r="H37" s="1">
        <f t="shared" si="13"/>
        <v>49</v>
      </c>
      <c r="I37" s="1">
        <f t="shared" si="14"/>
        <v>133</v>
      </c>
      <c r="J37" s="1">
        <f t="shared" si="15"/>
        <v>14</v>
      </c>
      <c r="K37" s="1">
        <v>12</v>
      </c>
      <c r="L37" s="1">
        <f t="shared" si="16"/>
        <v>4361.8899999999994</v>
      </c>
    </row>
    <row r="38" spans="1:12" x14ac:dyDescent="0.25">
      <c r="A38" s="1">
        <v>8</v>
      </c>
      <c r="B38" s="1">
        <f t="shared" si="9"/>
        <v>3664</v>
      </c>
      <c r="C38" s="1">
        <f t="shared" si="10"/>
        <v>112</v>
      </c>
      <c r="D38" s="1">
        <f t="shared" si="11"/>
        <v>890.16</v>
      </c>
      <c r="E38" s="1">
        <f t="shared" si="17"/>
        <v>4666.16</v>
      </c>
      <c r="F38" s="1">
        <v>70</v>
      </c>
      <c r="G38" s="1">
        <v>1</v>
      </c>
      <c r="H38" s="1">
        <f t="shared" si="13"/>
        <v>56</v>
      </c>
      <c r="I38" s="1">
        <f t="shared" si="14"/>
        <v>152</v>
      </c>
      <c r="J38" s="1">
        <f t="shared" si="15"/>
        <v>16</v>
      </c>
      <c r="K38" s="1">
        <v>12</v>
      </c>
      <c r="L38" s="1">
        <f t="shared" si="16"/>
        <v>4973.16</v>
      </c>
    </row>
    <row r="39" spans="1:12" x14ac:dyDescent="0.25">
      <c r="A39" s="1">
        <v>9</v>
      </c>
      <c r="B39" s="1">
        <f t="shared" si="9"/>
        <v>4122</v>
      </c>
      <c r="C39" s="1">
        <f t="shared" si="10"/>
        <v>126</v>
      </c>
      <c r="D39" s="1">
        <f t="shared" si="11"/>
        <v>1001.43</v>
      </c>
      <c r="E39" s="1">
        <f t="shared" si="17"/>
        <v>5249.43</v>
      </c>
      <c r="F39" s="1">
        <v>70</v>
      </c>
      <c r="G39" s="1">
        <v>1</v>
      </c>
      <c r="H39" s="1">
        <f t="shared" si="13"/>
        <v>63</v>
      </c>
      <c r="I39" s="1">
        <f t="shared" si="14"/>
        <v>171</v>
      </c>
      <c r="J39" s="1">
        <f t="shared" si="15"/>
        <v>18</v>
      </c>
      <c r="K39" s="1">
        <v>12</v>
      </c>
      <c r="L39" s="1">
        <f t="shared" si="16"/>
        <v>5584.43</v>
      </c>
    </row>
    <row r="40" spans="1:12" x14ac:dyDescent="0.25">
      <c r="A40" s="1">
        <v>10</v>
      </c>
      <c r="B40" s="1">
        <f t="shared" si="9"/>
        <v>4580</v>
      </c>
      <c r="C40" s="1">
        <f t="shared" si="10"/>
        <v>140</v>
      </c>
      <c r="D40" s="1">
        <f t="shared" si="11"/>
        <v>1112.7</v>
      </c>
      <c r="E40" s="1">
        <f t="shared" si="17"/>
        <v>5832.7</v>
      </c>
      <c r="F40" s="1">
        <v>70</v>
      </c>
      <c r="G40" s="1">
        <v>1</v>
      </c>
      <c r="H40" s="1">
        <f t="shared" si="13"/>
        <v>70</v>
      </c>
      <c r="I40" s="1">
        <f t="shared" si="14"/>
        <v>190</v>
      </c>
      <c r="J40" s="1">
        <f t="shared" si="15"/>
        <v>20</v>
      </c>
      <c r="K40" s="1">
        <v>12</v>
      </c>
      <c r="L40" s="1">
        <f t="shared" si="16"/>
        <v>6195.7</v>
      </c>
    </row>
    <row r="41" spans="1:12" x14ac:dyDescent="0.25">
      <c r="A41" s="1">
        <v>11</v>
      </c>
      <c r="B41" s="1">
        <f t="shared" si="9"/>
        <v>5038</v>
      </c>
      <c r="C41" s="1">
        <f t="shared" si="10"/>
        <v>154</v>
      </c>
      <c r="D41" s="1">
        <f t="shared" si="11"/>
        <v>1223.97</v>
      </c>
      <c r="E41" s="1">
        <f t="shared" si="17"/>
        <v>6415.97</v>
      </c>
      <c r="F41" s="1">
        <v>70</v>
      </c>
      <c r="G41" s="1">
        <v>1</v>
      </c>
      <c r="H41" s="1">
        <f t="shared" si="13"/>
        <v>77</v>
      </c>
      <c r="I41" s="1">
        <f t="shared" si="14"/>
        <v>209</v>
      </c>
      <c r="J41" s="1">
        <f t="shared" si="15"/>
        <v>22</v>
      </c>
      <c r="K41" s="1">
        <v>12</v>
      </c>
      <c r="L41" s="1">
        <f t="shared" si="16"/>
        <v>6806.97</v>
      </c>
    </row>
    <row r="42" spans="1:12" x14ac:dyDescent="0.25">
      <c r="A42" s="1">
        <v>12</v>
      </c>
      <c r="B42" s="1">
        <f t="shared" si="9"/>
        <v>5496</v>
      </c>
      <c r="C42" s="1">
        <f t="shared" si="10"/>
        <v>168</v>
      </c>
      <c r="D42" s="1">
        <f t="shared" si="11"/>
        <v>1335.24</v>
      </c>
      <c r="E42" s="1">
        <f t="shared" si="17"/>
        <v>6999.24</v>
      </c>
      <c r="F42" s="1">
        <v>70</v>
      </c>
      <c r="G42" s="1">
        <v>1</v>
      </c>
      <c r="H42" s="1">
        <f t="shared" si="13"/>
        <v>84</v>
      </c>
      <c r="I42" s="1">
        <f t="shared" si="14"/>
        <v>228</v>
      </c>
      <c r="J42" s="1">
        <f t="shared" si="15"/>
        <v>24</v>
      </c>
      <c r="K42" s="1">
        <v>12</v>
      </c>
      <c r="L42" s="1">
        <f t="shared" si="16"/>
        <v>7418.24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Salas, Terrie</dc:creator>
  <cp:lastModifiedBy>Salas, Terrie</cp:lastModifiedBy>
  <dcterms:created xsi:type="dcterms:W3CDTF">2022-02-09T20:24:47Z</dcterms:created>
  <dcterms:modified xsi:type="dcterms:W3CDTF">2023-03-08T17:22:05Z</dcterms:modified>
</cp:coreProperties>
</file>