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ernand\Documents\"/>
    </mc:Choice>
  </mc:AlternateContent>
  <bookViews>
    <workbookView xWindow="0" yWindow="0" windowWidth="18795" windowHeight="111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37" i="1"/>
  <c r="B36" i="1"/>
  <c r="B35" i="1"/>
  <c r="B34" i="1"/>
  <c r="B33" i="1"/>
  <c r="B32" i="1"/>
  <c r="B31" i="1"/>
  <c r="B30" i="1"/>
  <c r="B29" i="1"/>
  <c r="B28" i="1"/>
  <c r="B27" i="1"/>
  <c r="K38" i="1" l="1"/>
  <c r="D38" i="1"/>
  <c r="C38" i="1"/>
  <c r="G38" i="1"/>
  <c r="H38" i="1"/>
  <c r="I38" i="1"/>
  <c r="C37" i="1"/>
  <c r="D37" i="1"/>
  <c r="K37" i="1" s="1"/>
  <c r="G37" i="1"/>
  <c r="H37" i="1"/>
  <c r="I37" i="1"/>
  <c r="K22" i="1"/>
  <c r="K21" i="1"/>
  <c r="B22" i="1"/>
  <c r="C22" i="1"/>
  <c r="D22" i="1"/>
  <c r="G22" i="1"/>
  <c r="H22" i="1"/>
  <c r="I22" i="1"/>
  <c r="B21" i="1"/>
  <c r="C21" i="1"/>
  <c r="D21" i="1"/>
  <c r="G21" i="1"/>
  <c r="H21" i="1"/>
  <c r="I21" i="1"/>
  <c r="C36" i="1"/>
  <c r="D36" i="1" s="1"/>
  <c r="K36" i="1" s="1"/>
  <c r="C35" i="1"/>
  <c r="D35" i="1" s="1"/>
  <c r="K35" i="1" s="1"/>
  <c r="C34" i="1"/>
  <c r="C33" i="1"/>
  <c r="D33" i="1" s="1"/>
  <c r="K33" i="1" s="1"/>
  <c r="C32" i="1"/>
  <c r="C31" i="1"/>
  <c r="C30" i="1"/>
  <c r="C29" i="1"/>
  <c r="C28" i="1"/>
  <c r="C27" i="1"/>
  <c r="C20" i="1"/>
  <c r="C19" i="1"/>
  <c r="C18" i="1"/>
  <c r="D18" i="1" s="1"/>
  <c r="K18" i="1" s="1"/>
  <c r="C17" i="1"/>
  <c r="C16" i="1"/>
  <c r="C15" i="1"/>
  <c r="C14" i="1"/>
  <c r="C13" i="1"/>
  <c r="D13" i="1" s="1"/>
  <c r="K13" i="1" s="1"/>
  <c r="C12" i="1"/>
  <c r="C11" i="1"/>
  <c r="I36" i="1"/>
  <c r="H36" i="1"/>
  <c r="G36" i="1"/>
  <c r="I35" i="1"/>
  <c r="H35" i="1"/>
  <c r="G35" i="1"/>
  <c r="I34" i="1"/>
  <c r="H34" i="1"/>
  <c r="G34" i="1"/>
  <c r="D34" i="1"/>
  <c r="K34" i="1" s="1"/>
  <c r="I33" i="1"/>
  <c r="H33" i="1"/>
  <c r="G33" i="1"/>
  <c r="I32" i="1"/>
  <c r="H32" i="1"/>
  <c r="G32" i="1"/>
  <c r="D32" i="1"/>
  <c r="K32" i="1" s="1"/>
  <c r="I31" i="1"/>
  <c r="H31" i="1"/>
  <c r="G31" i="1"/>
  <c r="D31" i="1"/>
  <c r="K31" i="1" s="1"/>
  <c r="I30" i="1"/>
  <c r="H30" i="1"/>
  <c r="G30" i="1"/>
  <c r="E30" i="1"/>
  <c r="D30" i="1"/>
  <c r="K30" i="1" s="1"/>
  <c r="I29" i="1"/>
  <c r="H29" i="1"/>
  <c r="G29" i="1"/>
  <c r="E29" i="1"/>
  <c r="D29" i="1"/>
  <c r="K29" i="1" s="1"/>
  <c r="I28" i="1"/>
  <c r="H28" i="1"/>
  <c r="G28" i="1"/>
  <c r="E28" i="1"/>
  <c r="I27" i="1"/>
  <c r="H27" i="1"/>
  <c r="G27" i="1"/>
  <c r="E27" i="1"/>
  <c r="D27" i="1"/>
  <c r="K27" i="1" s="1"/>
  <c r="I20" i="1"/>
  <c r="H20" i="1"/>
  <c r="G20" i="1"/>
  <c r="B20" i="1"/>
  <c r="D20" i="1" s="1"/>
  <c r="K20" i="1" s="1"/>
  <c r="I19" i="1"/>
  <c r="H19" i="1"/>
  <c r="G19" i="1"/>
  <c r="B19" i="1"/>
  <c r="D19" i="1" s="1"/>
  <c r="K19" i="1" s="1"/>
  <c r="I18" i="1"/>
  <c r="H18" i="1"/>
  <c r="G18" i="1"/>
  <c r="B18" i="1"/>
  <c r="I17" i="1"/>
  <c r="H17" i="1"/>
  <c r="G17" i="1"/>
  <c r="D17" i="1"/>
  <c r="K17" i="1" s="1"/>
  <c r="B17" i="1"/>
  <c r="I16" i="1"/>
  <c r="H16" i="1"/>
  <c r="G16" i="1"/>
  <c r="D16" i="1"/>
  <c r="K16" i="1" s="1"/>
  <c r="B16" i="1"/>
  <c r="I15" i="1"/>
  <c r="H15" i="1"/>
  <c r="G15" i="1"/>
  <c r="D15" i="1"/>
  <c r="K15" i="1" s="1"/>
  <c r="B15" i="1"/>
  <c r="I14" i="1"/>
  <c r="H14" i="1"/>
  <c r="G14" i="1"/>
  <c r="E14" i="1"/>
  <c r="D14" i="1"/>
  <c r="K14" i="1" s="1"/>
  <c r="B14" i="1"/>
  <c r="I13" i="1"/>
  <c r="H13" i="1"/>
  <c r="G13" i="1"/>
  <c r="E13" i="1"/>
  <c r="B13" i="1"/>
  <c r="I12" i="1"/>
  <c r="H12" i="1"/>
  <c r="G12" i="1"/>
  <c r="E12" i="1"/>
  <c r="D12" i="1"/>
  <c r="K12" i="1" s="1"/>
  <c r="B12" i="1"/>
  <c r="I11" i="1"/>
  <c r="H11" i="1"/>
  <c r="G11" i="1"/>
  <c r="E11" i="1"/>
  <c r="D11" i="1"/>
  <c r="K11" i="1" s="1"/>
  <c r="B11" i="1"/>
  <c r="D28" i="1" l="1"/>
  <c r="K28" i="1" s="1"/>
</calcChain>
</file>

<file path=xl/sharedStrings.xml><?xml version="1.0" encoding="utf-8"?>
<sst xmlns="http://schemas.openxmlformats.org/spreadsheetml/2006/main" count="35" uniqueCount="25">
  <si>
    <t>TUITION AND MANDATORY FEES</t>
  </si>
  <si>
    <t xml:space="preserve"> </t>
  </si>
  <si>
    <t>RGC</t>
  </si>
  <si>
    <t>UNDERGRADUATE</t>
  </si>
  <si>
    <t>Texas Resident</t>
  </si>
  <si>
    <t>Sem.</t>
  </si>
  <si>
    <t>Tuition***</t>
  </si>
  <si>
    <t>Designated</t>
  </si>
  <si>
    <t>Total</t>
  </si>
  <si>
    <t xml:space="preserve">Student </t>
  </si>
  <si>
    <t>International</t>
  </si>
  <si>
    <t>Computer</t>
  </si>
  <si>
    <t xml:space="preserve">Technology </t>
  </si>
  <si>
    <t>Library</t>
  </si>
  <si>
    <t>Publication</t>
  </si>
  <si>
    <t>Total***</t>
  </si>
  <si>
    <t>Hours</t>
  </si>
  <si>
    <t>Tuition</t>
  </si>
  <si>
    <t>Service</t>
  </si>
  <si>
    <t>Education</t>
  </si>
  <si>
    <t>Access</t>
  </si>
  <si>
    <t>Fee</t>
  </si>
  <si>
    <t>&amp; Records</t>
  </si>
  <si>
    <t>Nonresident &amp; Foreign</t>
  </si>
  <si>
    <t>Summer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</si>
</sst>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A3" sqref="A3"/>
    </sheetView>
  </sheetViews>
  <sheetFormatPr defaultRowHeight="15" x14ac:dyDescent="0.25"/>
  <cols>
    <col min="1" max="16384" width="9.140625" style="1"/>
  </cols>
  <sheetData>
    <row r="1" spans="1:11" x14ac:dyDescent="0.25">
      <c r="A1" s="1" t="s">
        <v>0</v>
      </c>
      <c r="E1" s="1" t="s">
        <v>1</v>
      </c>
    </row>
    <row r="2" spans="1:11" x14ac:dyDescent="0.25">
      <c r="A2" s="1" t="s">
        <v>24</v>
      </c>
    </row>
    <row r="3" spans="1:11" x14ac:dyDescent="0.25">
      <c r="A3" s="1" t="s">
        <v>2</v>
      </c>
      <c r="F3" s="1" t="s">
        <v>3</v>
      </c>
    </row>
    <row r="5" spans="1:11" x14ac:dyDescent="0.25">
      <c r="A5" s="1" t="s">
        <v>4</v>
      </c>
    </row>
    <row r="6" spans="1:11" x14ac:dyDescent="0.25">
      <c r="C6" s="1" t="s">
        <v>1</v>
      </c>
      <c r="D6" s="1" t="s">
        <v>1</v>
      </c>
      <c r="F6" s="1" t="s">
        <v>1</v>
      </c>
    </row>
    <row r="7" spans="1:11" x14ac:dyDescent="0.25">
      <c r="A7" s="1" t="s">
        <v>5</v>
      </c>
      <c r="B7" s="1" t="s">
        <v>6</v>
      </c>
      <c r="C7" s="1" t="s">
        <v>7</v>
      </c>
      <c r="D7" s="1" t="s">
        <v>8</v>
      </c>
      <c r="E7" s="1" t="s">
        <v>9</v>
      </c>
      <c r="F7" s="1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</row>
    <row r="8" spans="1:11" x14ac:dyDescent="0.25">
      <c r="A8" s="1" t="s">
        <v>16</v>
      </c>
      <c r="C8" s="1" t="s">
        <v>17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1" t="s">
        <v>21</v>
      </c>
      <c r="J8" s="1" t="s">
        <v>22</v>
      </c>
    </row>
    <row r="9" spans="1:11" x14ac:dyDescent="0.25">
      <c r="C9" s="1" t="s">
        <v>1</v>
      </c>
      <c r="D9" s="1" t="s">
        <v>1</v>
      </c>
      <c r="E9" s="1" t="s">
        <v>21</v>
      </c>
      <c r="F9" s="1" t="s">
        <v>21</v>
      </c>
      <c r="G9" s="1" t="s">
        <v>21</v>
      </c>
    </row>
    <row r="11" spans="1:11" x14ac:dyDescent="0.25">
      <c r="A11" s="1">
        <v>1</v>
      </c>
      <c r="B11" s="1">
        <f t="shared" ref="B11:B22" si="0">SUM(A11*50)</f>
        <v>50</v>
      </c>
      <c r="C11" s="1">
        <f t="shared" ref="C11:C22" si="1">SUM(A11*111.27)</f>
        <v>111.27</v>
      </c>
      <c r="D11" s="1">
        <f t="shared" ref="D11:D22" si="2">SUM(B11:C11)</f>
        <v>161.26999999999998</v>
      </c>
      <c r="E11" s="1">
        <f>SUM(A11*15)</f>
        <v>15</v>
      </c>
      <c r="F11" s="1">
        <v>1</v>
      </c>
      <c r="G11" s="1">
        <f t="shared" ref="G11:G22" si="3">SUM(A11*7)</f>
        <v>7</v>
      </c>
      <c r="H11" s="1">
        <f t="shared" ref="H11:H22" si="4">SUM(A11*19)</f>
        <v>19</v>
      </c>
      <c r="I11" s="1">
        <f t="shared" ref="I11:I22" si="5">SUM(A11*2)</f>
        <v>2</v>
      </c>
      <c r="J11" s="1">
        <v>12</v>
      </c>
      <c r="K11" s="1">
        <f t="shared" ref="K11:K22" si="6">SUM(D11:J11)</f>
        <v>217.26999999999998</v>
      </c>
    </row>
    <row r="12" spans="1:11" x14ac:dyDescent="0.25">
      <c r="A12" s="1">
        <v>2</v>
      </c>
      <c r="B12" s="1">
        <f t="shared" si="0"/>
        <v>100</v>
      </c>
      <c r="C12" s="1">
        <f t="shared" si="1"/>
        <v>222.54</v>
      </c>
      <c r="D12" s="1">
        <f t="shared" si="2"/>
        <v>322.53999999999996</v>
      </c>
      <c r="E12" s="1">
        <f>SUM(A12*15)</f>
        <v>30</v>
      </c>
      <c r="F12" s="1">
        <v>1</v>
      </c>
      <c r="G12" s="1">
        <f t="shared" si="3"/>
        <v>14</v>
      </c>
      <c r="H12" s="1">
        <f t="shared" si="4"/>
        <v>38</v>
      </c>
      <c r="I12" s="1">
        <f t="shared" si="5"/>
        <v>4</v>
      </c>
      <c r="J12" s="1">
        <v>12</v>
      </c>
      <c r="K12" s="1">
        <f t="shared" si="6"/>
        <v>421.53999999999996</v>
      </c>
    </row>
    <row r="13" spans="1:11" x14ac:dyDescent="0.25">
      <c r="A13" s="1">
        <v>3</v>
      </c>
      <c r="B13" s="1">
        <f t="shared" si="0"/>
        <v>150</v>
      </c>
      <c r="C13" s="1">
        <f t="shared" si="1"/>
        <v>333.81</v>
      </c>
      <c r="D13" s="1">
        <f t="shared" si="2"/>
        <v>483.81</v>
      </c>
      <c r="E13" s="1">
        <f>SUM(A13*15)</f>
        <v>45</v>
      </c>
      <c r="F13" s="1">
        <v>1</v>
      </c>
      <c r="G13" s="1">
        <f t="shared" si="3"/>
        <v>21</v>
      </c>
      <c r="H13" s="1">
        <f t="shared" si="4"/>
        <v>57</v>
      </c>
      <c r="I13" s="1">
        <f t="shared" si="5"/>
        <v>6</v>
      </c>
      <c r="J13" s="1">
        <v>12</v>
      </c>
      <c r="K13" s="1">
        <f t="shared" si="6"/>
        <v>625.80999999999995</v>
      </c>
    </row>
    <row r="14" spans="1:11" x14ac:dyDescent="0.25">
      <c r="A14" s="1">
        <v>4</v>
      </c>
      <c r="B14" s="1">
        <f t="shared" si="0"/>
        <v>200</v>
      </c>
      <c r="C14" s="1">
        <f t="shared" si="1"/>
        <v>445.08</v>
      </c>
      <c r="D14" s="1">
        <f t="shared" si="2"/>
        <v>645.07999999999993</v>
      </c>
      <c r="E14" s="1">
        <f>SUM(A14*15)</f>
        <v>60</v>
      </c>
      <c r="F14" s="1">
        <v>1</v>
      </c>
      <c r="G14" s="1">
        <f t="shared" si="3"/>
        <v>28</v>
      </c>
      <c r="H14" s="1">
        <f t="shared" si="4"/>
        <v>76</v>
      </c>
      <c r="I14" s="1">
        <f t="shared" si="5"/>
        <v>8</v>
      </c>
      <c r="J14" s="1">
        <v>12</v>
      </c>
      <c r="K14" s="1">
        <f t="shared" si="6"/>
        <v>830.07999999999993</v>
      </c>
    </row>
    <row r="15" spans="1:11" x14ac:dyDescent="0.25">
      <c r="A15" s="1">
        <v>5</v>
      </c>
      <c r="B15" s="1">
        <f t="shared" si="0"/>
        <v>250</v>
      </c>
      <c r="C15" s="1">
        <f t="shared" si="1"/>
        <v>556.35</v>
      </c>
      <c r="D15" s="1">
        <f t="shared" si="2"/>
        <v>806.35</v>
      </c>
      <c r="E15" s="1">
        <v>70</v>
      </c>
      <c r="F15" s="1">
        <v>1</v>
      </c>
      <c r="G15" s="1">
        <f t="shared" si="3"/>
        <v>35</v>
      </c>
      <c r="H15" s="1">
        <f t="shared" si="4"/>
        <v>95</v>
      </c>
      <c r="I15" s="1">
        <f t="shared" si="5"/>
        <v>10</v>
      </c>
      <c r="J15" s="1">
        <v>12</v>
      </c>
      <c r="K15" s="1">
        <f t="shared" si="6"/>
        <v>1029.3499999999999</v>
      </c>
    </row>
    <row r="16" spans="1:11" x14ac:dyDescent="0.25">
      <c r="A16" s="1">
        <v>6</v>
      </c>
      <c r="B16" s="1">
        <f t="shared" si="0"/>
        <v>300</v>
      </c>
      <c r="C16" s="1">
        <f t="shared" si="1"/>
        <v>667.62</v>
      </c>
      <c r="D16" s="1">
        <f t="shared" si="2"/>
        <v>967.62</v>
      </c>
      <c r="E16" s="1">
        <v>70</v>
      </c>
      <c r="F16" s="1">
        <v>1</v>
      </c>
      <c r="G16" s="1">
        <f t="shared" si="3"/>
        <v>42</v>
      </c>
      <c r="H16" s="1">
        <f t="shared" si="4"/>
        <v>114</v>
      </c>
      <c r="I16" s="1">
        <f t="shared" si="5"/>
        <v>12</v>
      </c>
      <c r="J16" s="1">
        <v>12</v>
      </c>
      <c r="K16" s="1">
        <f t="shared" si="6"/>
        <v>1218.6199999999999</v>
      </c>
    </row>
    <row r="17" spans="1:11" x14ac:dyDescent="0.25">
      <c r="A17" s="1">
        <v>7</v>
      </c>
      <c r="B17" s="1">
        <f t="shared" si="0"/>
        <v>350</v>
      </c>
      <c r="C17" s="1">
        <f t="shared" si="1"/>
        <v>778.89</v>
      </c>
      <c r="D17" s="1">
        <f t="shared" si="2"/>
        <v>1128.8899999999999</v>
      </c>
      <c r="E17" s="1">
        <v>70</v>
      </c>
      <c r="F17" s="1">
        <v>1</v>
      </c>
      <c r="G17" s="1">
        <f t="shared" si="3"/>
        <v>49</v>
      </c>
      <c r="H17" s="1">
        <f t="shared" si="4"/>
        <v>133</v>
      </c>
      <c r="I17" s="1">
        <f t="shared" si="5"/>
        <v>14</v>
      </c>
      <c r="J17" s="1">
        <v>12</v>
      </c>
      <c r="K17" s="1">
        <f t="shared" si="6"/>
        <v>1407.8899999999999</v>
      </c>
    </row>
    <row r="18" spans="1:11" x14ac:dyDescent="0.25">
      <c r="A18" s="1">
        <v>8</v>
      </c>
      <c r="B18" s="1">
        <f t="shared" si="0"/>
        <v>400</v>
      </c>
      <c r="C18" s="1">
        <f t="shared" si="1"/>
        <v>890.16</v>
      </c>
      <c r="D18" s="1">
        <f t="shared" si="2"/>
        <v>1290.1599999999999</v>
      </c>
      <c r="E18" s="1">
        <v>70</v>
      </c>
      <c r="F18" s="1">
        <v>1</v>
      </c>
      <c r="G18" s="1">
        <f t="shared" si="3"/>
        <v>56</v>
      </c>
      <c r="H18" s="1">
        <f t="shared" si="4"/>
        <v>152</v>
      </c>
      <c r="I18" s="1">
        <f t="shared" si="5"/>
        <v>16</v>
      </c>
      <c r="J18" s="1">
        <v>12</v>
      </c>
      <c r="K18" s="1">
        <f t="shared" si="6"/>
        <v>1597.1599999999999</v>
      </c>
    </row>
    <row r="19" spans="1:11" x14ac:dyDescent="0.25">
      <c r="A19" s="1">
        <v>9</v>
      </c>
      <c r="B19" s="1">
        <f t="shared" si="0"/>
        <v>450</v>
      </c>
      <c r="C19" s="1">
        <f t="shared" si="1"/>
        <v>1001.43</v>
      </c>
      <c r="D19" s="1">
        <f t="shared" si="2"/>
        <v>1451.4299999999998</v>
      </c>
      <c r="E19" s="1">
        <v>70</v>
      </c>
      <c r="F19" s="1">
        <v>1</v>
      </c>
      <c r="G19" s="1">
        <f t="shared" si="3"/>
        <v>63</v>
      </c>
      <c r="H19" s="1">
        <f t="shared" si="4"/>
        <v>171</v>
      </c>
      <c r="I19" s="1">
        <f t="shared" si="5"/>
        <v>18</v>
      </c>
      <c r="J19" s="1">
        <v>12</v>
      </c>
      <c r="K19" s="1">
        <f t="shared" si="6"/>
        <v>1786.4299999999998</v>
      </c>
    </row>
    <row r="20" spans="1:11" x14ac:dyDescent="0.25">
      <c r="A20" s="1">
        <v>10</v>
      </c>
      <c r="B20" s="1">
        <f t="shared" si="0"/>
        <v>500</v>
      </c>
      <c r="C20" s="1">
        <f t="shared" si="1"/>
        <v>1112.7</v>
      </c>
      <c r="D20" s="1">
        <f t="shared" si="2"/>
        <v>1612.7</v>
      </c>
      <c r="E20" s="1">
        <v>70</v>
      </c>
      <c r="F20" s="1">
        <v>1</v>
      </c>
      <c r="G20" s="1">
        <f t="shared" si="3"/>
        <v>70</v>
      </c>
      <c r="H20" s="1">
        <f t="shared" si="4"/>
        <v>190</v>
      </c>
      <c r="I20" s="1">
        <f t="shared" si="5"/>
        <v>20</v>
      </c>
      <c r="J20" s="1">
        <v>12</v>
      </c>
      <c r="K20" s="1">
        <f t="shared" si="6"/>
        <v>1975.7</v>
      </c>
    </row>
    <row r="21" spans="1:11" x14ac:dyDescent="0.25">
      <c r="A21" s="1">
        <v>11</v>
      </c>
      <c r="B21" s="1">
        <f t="shared" si="0"/>
        <v>550</v>
      </c>
      <c r="C21" s="1">
        <f t="shared" si="1"/>
        <v>1223.97</v>
      </c>
      <c r="D21" s="1">
        <f t="shared" si="2"/>
        <v>1773.97</v>
      </c>
      <c r="E21" s="1">
        <v>70</v>
      </c>
      <c r="F21" s="1">
        <v>1</v>
      </c>
      <c r="G21" s="1">
        <f t="shared" si="3"/>
        <v>77</v>
      </c>
      <c r="H21" s="1">
        <f t="shared" si="4"/>
        <v>209</v>
      </c>
      <c r="I21" s="1">
        <f t="shared" si="5"/>
        <v>22</v>
      </c>
      <c r="J21" s="1">
        <v>12</v>
      </c>
      <c r="K21" s="1">
        <f t="shared" si="6"/>
        <v>2164.9700000000003</v>
      </c>
    </row>
    <row r="22" spans="1:11" x14ac:dyDescent="0.25">
      <c r="A22" s="1">
        <v>12</v>
      </c>
      <c r="B22" s="1">
        <f t="shared" si="0"/>
        <v>600</v>
      </c>
      <c r="C22" s="1">
        <f t="shared" si="1"/>
        <v>1335.24</v>
      </c>
      <c r="D22" s="1">
        <f t="shared" si="2"/>
        <v>1935.24</v>
      </c>
      <c r="E22" s="1">
        <v>70</v>
      </c>
      <c r="F22" s="1">
        <v>1</v>
      </c>
      <c r="G22" s="1">
        <f t="shared" si="3"/>
        <v>84</v>
      </c>
      <c r="H22" s="1">
        <f t="shared" si="4"/>
        <v>228</v>
      </c>
      <c r="I22" s="1">
        <f t="shared" si="5"/>
        <v>24</v>
      </c>
      <c r="J22" s="1">
        <v>12</v>
      </c>
      <c r="K22" s="1">
        <f t="shared" si="6"/>
        <v>2354.2399999999998</v>
      </c>
    </row>
    <row r="25" spans="1:11" x14ac:dyDescent="0.25">
      <c r="A25" s="1" t="s">
        <v>23</v>
      </c>
    </row>
    <row r="27" spans="1:11" x14ac:dyDescent="0.25">
      <c r="A27" s="1">
        <v>1</v>
      </c>
      <c r="B27" s="1">
        <f t="shared" ref="B27:B38" si="7">SUM(A27*458)</f>
        <v>458</v>
      </c>
      <c r="C27" s="1">
        <f t="shared" ref="C27:C38" si="8">SUM(A27*111.27)</f>
        <v>111.27</v>
      </c>
      <c r="D27" s="1">
        <f>SUM(B27:C27)</f>
        <v>569.27</v>
      </c>
      <c r="E27" s="1">
        <f>SUM(A27*15)</f>
        <v>15</v>
      </c>
      <c r="F27" s="1">
        <v>1</v>
      </c>
      <c r="G27" s="1">
        <f t="shared" ref="G27:G38" si="9">SUM(A27*7)</f>
        <v>7</v>
      </c>
      <c r="H27" s="1">
        <f t="shared" ref="H27:H38" si="10">SUM(A27*19)</f>
        <v>19</v>
      </c>
      <c r="I27" s="1">
        <f t="shared" ref="I27:I38" si="11">SUM(A27*2)</f>
        <v>2</v>
      </c>
      <c r="J27" s="1">
        <v>12</v>
      </c>
      <c r="K27" s="1">
        <f t="shared" ref="K27:K38" si="12">SUM(D27:J27)</f>
        <v>625.27</v>
      </c>
    </row>
    <row r="28" spans="1:11" x14ac:dyDescent="0.25">
      <c r="A28" s="1">
        <v>2</v>
      </c>
      <c r="B28" s="1">
        <f t="shared" si="7"/>
        <v>916</v>
      </c>
      <c r="C28" s="1">
        <f t="shared" si="8"/>
        <v>222.54</v>
      </c>
      <c r="D28" s="1">
        <f t="shared" ref="D28:D38" si="13">SUM(B28:C28)</f>
        <v>1138.54</v>
      </c>
      <c r="E28" s="1">
        <f>SUM(A28*15)</f>
        <v>30</v>
      </c>
      <c r="F28" s="1">
        <v>1</v>
      </c>
      <c r="G28" s="1">
        <f t="shared" si="9"/>
        <v>14</v>
      </c>
      <c r="H28" s="1">
        <f t="shared" si="10"/>
        <v>38</v>
      </c>
      <c r="I28" s="1">
        <f t="shared" si="11"/>
        <v>4</v>
      </c>
      <c r="J28" s="1">
        <v>12</v>
      </c>
      <c r="K28" s="1">
        <f t="shared" si="12"/>
        <v>1237.54</v>
      </c>
    </row>
    <row r="29" spans="1:11" x14ac:dyDescent="0.25">
      <c r="A29" s="1">
        <v>3</v>
      </c>
      <c r="B29" s="1">
        <f t="shared" si="7"/>
        <v>1374</v>
      </c>
      <c r="C29" s="1">
        <f t="shared" si="8"/>
        <v>333.81</v>
      </c>
      <c r="D29" s="1">
        <f t="shared" si="13"/>
        <v>1707.81</v>
      </c>
      <c r="E29" s="1">
        <f>SUM(A29*15)</f>
        <v>45</v>
      </c>
      <c r="F29" s="1">
        <v>1</v>
      </c>
      <c r="G29" s="1">
        <f t="shared" si="9"/>
        <v>21</v>
      </c>
      <c r="H29" s="1">
        <f t="shared" si="10"/>
        <v>57</v>
      </c>
      <c r="I29" s="1">
        <f t="shared" si="11"/>
        <v>6</v>
      </c>
      <c r="J29" s="1">
        <v>12</v>
      </c>
      <c r="K29" s="1">
        <f t="shared" si="12"/>
        <v>1849.81</v>
      </c>
    </row>
    <row r="30" spans="1:11" x14ac:dyDescent="0.25">
      <c r="A30" s="1">
        <v>4</v>
      </c>
      <c r="B30" s="1">
        <f t="shared" si="7"/>
        <v>1832</v>
      </c>
      <c r="C30" s="1">
        <f t="shared" si="8"/>
        <v>445.08</v>
      </c>
      <c r="D30" s="1">
        <f t="shared" si="13"/>
        <v>2277.08</v>
      </c>
      <c r="E30" s="1">
        <f>SUM(A30*15)</f>
        <v>60</v>
      </c>
      <c r="F30" s="1">
        <v>1</v>
      </c>
      <c r="G30" s="1">
        <f t="shared" si="9"/>
        <v>28</v>
      </c>
      <c r="H30" s="1">
        <f t="shared" si="10"/>
        <v>76</v>
      </c>
      <c r="I30" s="1">
        <f t="shared" si="11"/>
        <v>8</v>
      </c>
      <c r="J30" s="1">
        <v>12</v>
      </c>
      <c r="K30" s="1">
        <f t="shared" si="12"/>
        <v>2462.08</v>
      </c>
    </row>
    <row r="31" spans="1:11" x14ac:dyDescent="0.25">
      <c r="A31" s="1">
        <v>5</v>
      </c>
      <c r="B31" s="1">
        <f t="shared" si="7"/>
        <v>2290</v>
      </c>
      <c r="C31" s="1">
        <f t="shared" si="8"/>
        <v>556.35</v>
      </c>
      <c r="D31" s="1">
        <f t="shared" si="13"/>
        <v>2846.35</v>
      </c>
      <c r="E31" s="1">
        <v>70</v>
      </c>
      <c r="F31" s="1">
        <v>1</v>
      </c>
      <c r="G31" s="1">
        <f t="shared" si="9"/>
        <v>35</v>
      </c>
      <c r="H31" s="1">
        <f t="shared" si="10"/>
        <v>95</v>
      </c>
      <c r="I31" s="1">
        <f t="shared" si="11"/>
        <v>10</v>
      </c>
      <c r="J31" s="1">
        <v>12</v>
      </c>
      <c r="K31" s="1">
        <f t="shared" si="12"/>
        <v>3069.35</v>
      </c>
    </row>
    <row r="32" spans="1:11" x14ac:dyDescent="0.25">
      <c r="A32" s="1">
        <v>6</v>
      </c>
      <c r="B32" s="1">
        <f t="shared" si="7"/>
        <v>2748</v>
      </c>
      <c r="C32" s="1">
        <f t="shared" si="8"/>
        <v>667.62</v>
      </c>
      <c r="D32" s="1">
        <f t="shared" si="13"/>
        <v>3415.62</v>
      </c>
      <c r="E32" s="1">
        <v>70</v>
      </c>
      <c r="F32" s="1">
        <v>1</v>
      </c>
      <c r="G32" s="1">
        <f t="shared" si="9"/>
        <v>42</v>
      </c>
      <c r="H32" s="1">
        <f t="shared" si="10"/>
        <v>114</v>
      </c>
      <c r="I32" s="1">
        <f t="shared" si="11"/>
        <v>12</v>
      </c>
      <c r="J32" s="1">
        <v>12</v>
      </c>
      <c r="K32" s="1">
        <f t="shared" si="12"/>
        <v>3666.62</v>
      </c>
    </row>
    <row r="33" spans="1:11" x14ac:dyDescent="0.25">
      <c r="A33" s="1">
        <v>7</v>
      </c>
      <c r="B33" s="1">
        <f t="shared" si="7"/>
        <v>3206</v>
      </c>
      <c r="C33" s="1">
        <f t="shared" si="8"/>
        <v>778.89</v>
      </c>
      <c r="D33" s="1">
        <f t="shared" si="13"/>
        <v>3984.89</v>
      </c>
      <c r="E33" s="1">
        <v>70</v>
      </c>
      <c r="F33" s="1">
        <v>1</v>
      </c>
      <c r="G33" s="1">
        <f t="shared" si="9"/>
        <v>49</v>
      </c>
      <c r="H33" s="1">
        <f t="shared" si="10"/>
        <v>133</v>
      </c>
      <c r="I33" s="1">
        <f t="shared" si="11"/>
        <v>14</v>
      </c>
      <c r="J33" s="1">
        <v>12</v>
      </c>
      <c r="K33" s="1">
        <f t="shared" si="12"/>
        <v>4263.8899999999994</v>
      </c>
    </row>
    <row r="34" spans="1:11" x14ac:dyDescent="0.25">
      <c r="A34" s="1">
        <v>8</v>
      </c>
      <c r="B34" s="1">
        <f t="shared" si="7"/>
        <v>3664</v>
      </c>
      <c r="C34" s="1">
        <f t="shared" si="8"/>
        <v>890.16</v>
      </c>
      <c r="D34" s="1">
        <f t="shared" si="13"/>
        <v>4554.16</v>
      </c>
      <c r="E34" s="1">
        <v>70</v>
      </c>
      <c r="F34" s="1">
        <v>1</v>
      </c>
      <c r="G34" s="1">
        <f t="shared" si="9"/>
        <v>56</v>
      </c>
      <c r="H34" s="1">
        <f t="shared" si="10"/>
        <v>152</v>
      </c>
      <c r="I34" s="1">
        <f t="shared" si="11"/>
        <v>16</v>
      </c>
      <c r="J34" s="1">
        <v>12</v>
      </c>
      <c r="K34" s="1">
        <f t="shared" si="12"/>
        <v>4861.16</v>
      </c>
    </row>
    <row r="35" spans="1:11" x14ac:dyDescent="0.25">
      <c r="A35" s="1">
        <v>9</v>
      </c>
      <c r="B35" s="1">
        <f t="shared" si="7"/>
        <v>4122</v>
      </c>
      <c r="C35" s="1">
        <f t="shared" si="8"/>
        <v>1001.43</v>
      </c>
      <c r="D35" s="1">
        <f t="shared" si="13"/>
        <v>5123.43</v>
      </c>
      <c r="E35" s="1">
        <v>70</v>
      </c>
      <c r="F35" s="1">
        <v>1</v>
      </c>
      <c r="G35" s="1">
        <f t="shared" si="9"/>
        <v>63</v>
      </c>
      <c r="H35" s="1">
        <f t="shared" si="10"/>
        <v>171</v>
      </c>
      <c r="I35" s="1">
        <f t="shared" si="11"/>
        <v>18</v>
      </c>
      <c r="J35" s="1">
        <v>12</v>
      </c>
      <c r="K35" s="1">
        <f t="shared" si="12"/>
        <v>5458.43</v>
      </c>
    </row>
    <row r="36" spans="1:11" x14ac:dyDescent="0.25">
      <c r="A36" s="1">
        <v>10</v>
      </c>
      <c r="B36" s="1">
        <f t="shared" si="7"/>
        <v>4580</v>
      </c>
      <c r="C36" s="1">
        <f t="shared" si="8"/>
        <v>1112.7</v>
      </c>
      <c r="D36" s="1">
        <f t="shared" si="13"/>
        <v>5692.7</v>
      </c>
      <c r="E36" s="1">
        <v>70</v>
      </c>
      <c r="F36" s="1">
        <v>1</v>
      </c>
      <c r="G36" s="1">
        <f t="shared" si="9"/>
        <v>70</v>
      </c>
      <c r="H36" s="1">
        <f t="shared" si="10"/>
        <v>190</v>
      </c>
      <c r="I36" s="1">
        <f t="shared" si="11"/>
        <v>20</v>
      </c>
      <c r="J36" s="1">
        <v>12</v>
      </c>
      <c r="K36" s="1">
        <f t="shared" si="12"/>
        <v>6055.7</v>
      </c>
    </row>
    <row r="37" spans="1:11" x14ac:dyDescent="0.25">
      <c r="A37" s="1">
        <v>11</v>
      </c>
      <c r="B37" s="1">
        <f t="shared" si="7"/>
        <v>5038</v>
      </c>
      <c r="C37" s="1">
        <f t="shared" si="8"/>
        <v>1223.97</v>
      </c>
      <c r="D37" s="1">
        <f t="shared" si="13"/>
        <v>6261.97</v>
      </c>
      <c r="E37" s="1">
        <v>70</v>
      </c>
      <c r="F37" s="1">
        <v>1</v>
      </c>
      <c r="G37" s="1">
        <f t="shared" si="9"/>
        <v>77</v>
      </c>
      <c r="H37" s="1">
        <f t="shared" si="10"/>
        <v>209</v>
      </c>
      <c r="I37" s="1">
        <f t="shared" si="11"/>
        <v>22</v>
      </c>
      <c r="J37" s="1">
        <v>12</v>
      </c>
      <c r="K37" s="1">
        <f t="shared" si="12"/>
        <v>6652.97</v>
      </c>
    </row>
    <row r="38" spans="1:11" x14ac:dyDescent="0.25">
      <c r="A38" s="1">
        <v>12</v>
      </c>
      <c r="B38" s="1">
        <f t="shared" si="7"/>
        <v>5496</v>
      </c>
      <c r="C38" s="1">
        <f t="shared" si="8"/>
        <v>1335.24</v>
      </c>
      <c r="D38" s="1">
        <f t="shared" si="13"/>
        <v>6831.24</v>
      </c>
      <c r="E38" s="1">
        <v>70</v>
      </c>
      <c r="F38" s="1">
        <v>1</v>
      </c>
      <c r="G38" s="1">
        <f t="shared" si="9"/>
        <v>84</v>
      </c>
      <c r="H38" s="1">
        <f t="shared" si="10"/>
        <v>228</v>
      </c>
      <c r="I38" s="1">
        <f t="shared" si="11"/>
        <v>24</v>
      </c>
      <c r="J38" s="1">
        <v>12</v>
      </c>
      <c r="K38" s="1">
        <f t="shared" si="12"/>
        <v>7250.24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Salas, Terrie</dc:creator>
  <cp:lastModifiedBy>Salas, Terrie</cp:lastModifiedBy>
  <dcterms:created xsi:type="dcterms:W3CDTF">2022-02-09T20:04:49Z</dcterms:created>
  <dcterms:modified xsi:type="dcterms:W3CDTF">2023-03-08T17:26:10Z</dcterms:modified>
</cp:coreProperties>
</file>