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https://sulross-my.sharepoint.com/personal/mcorbett_sulross_edu/Documents/Desktop/"/>
    </mc:Choice>
  </mc:AlternateContent>
  <xr:revisionPtr revIDLastSave="0" documentId="8_{4DB7E47D-B1E5-4746-B4F8-3D3009F7A93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E20" i="1" l="1"/>
  <c r="E19" i="1"/>
  <c r="E18" i="1"/>
  <c r="E17" i="1"/>
  <c r="E16" i="1"/>
  <c r="E15" i="1"/>
  <c r="E14" i="1"/>
  <c r="E13" i="1"/>
  <c r="E12" i="1"/>
  <c r="C32" i="1" l="1"/>
  <c r="C31" i="1"/>
  <c r="C30" i="1"/>
  <c r="C29" i="1"/>
  <c r="C28" i="1"/>
  <c r="C27" i="1"/>
  <c r="C26" i="1"/>
  <c r="C25" i="1"/>
  <c r="C24" i="1"/>
  <c r="C23" i="1"/>
  <c r="C22" i="1"/>
  <c r="C21" i="1"/>
  <c r="D21" i="1" s="1"/>
  <c r="C20" i="1"/>
  <c r="C19" i="1"/>
  <c r="C18" i="1"/>
  <c r="C17" i="1"/>
  <c r="C16" i="1"/>
  <c r="C15" i="1"/>
  <c r="C14" i="1"/>
  <c r="C13" i="1"/>
  <c r="D13" i="1" s="1"/>
  <c r="C12" i="1"/>
  <c r="B32" i="1"/>
  <c r="D32" i="1" s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D18" i="1" s="1"/>
  <c r="B17" i="1"/>
  <c r="B16" i="1"/>
  <c r="B15" i="1"/>
  <c r="B14" i="1"/>
  <c r="B13" i="1"/>
  <c r="B12" i="1"/>
  <c r="D12" i="1" l="1"/>
  <c r="D26" i="1"/>
  <c r="D15" i="1"/>
  <c r="G15" i="1" s="1"/>
  <c r="D16" i="1"/>
  <c r="D19" i="1"/>
  <c r="G19" i="1" s="1"/>
  <c r="G16" i="1"/>
  <c r="D17" i="1"/>
  <c r="G17" i="1" s="1"/>
  <c r="D27" i="1"/>
  <c r="D20" i="1"/>
  <c r="G20" i="1" s="1"/>
  <c r="D31" i="1"/>
  <c r="G31" i="1" s="1"/>
  <c r="G13" i="1"/>
  <c r="G21" i="1"/>
  <c r="D29" i="1"/>
  <c r="G29" i="1" s="1"/>
  <c r="D14" i="1"/>
  <c r="G14" i="1" s="1"/>
  <c r="D30" i="1"/>
  <c r="G30" i="1" s="1"/>
  <c r="D28" i="1"/>
  <c r="D25" i="1"/>
  <c r="G25" i="1" s="1"/>
  <c r="D24" i="1"/>
  <c r="G24" i="1" s="1"/>
  <c r="D23" i="1"/>
  <c r="G23" i="1" s="1"/>
  <c r="D22" i="1"/>
  <c r="G22" i="1" s="1"/>
  <c r="G32" i="1"/>
  <c r="G28" i="1"/>
  <c r="G27" i="1"/>
  <c r="G26" i="1"/>
  <c r="G18" i="1"/>
  <c r="G12" i="1"/>
</calcChain>
</file>

<file path=xl/sharedStrings.xml><?xml version="1.0" encoding="utf-8"?>
<sst xmlns="http://schemas.openxmlformats.org/spreadsheetml/2006/main" count="25" uniqueCount="18">
  <si>
    <t>TUITION AND MANDATORY FEES</t>
  </si>
  <si>
    <t>Undergraduate</t>
  </si>
  <si>
    <t>Guaranteed Tuition Price Plan</t>
  </si>
  <si>
    <t>RGC</t>
  </si>
  <si>
    <t>Texas Resident</t>
  </si>
  <si>
    <t>Total</t>
  </si>
  <si>
    <t xml:space="preserve"> </t>
  </si>
  <si>
    <t>Sem.</t>
  </si>
  <si>
    <t>Tuition***</t>
  </si>
  <si>
    <t xml:space="preserve">Student </t>
  </si>
  <si>
    <t>Total***</t>
  </si>
  <si>
    <t>Hours</t>
  </si>
  <si>
    <t>Tuition</t>
  </si>
  <si>
    <t>Service</t>
  </si>
  <si>
    <t>Fee</t>
  </si>
  <si>
    <t>Designated</t>
  </si>
  <si>
    <t>FALL 2023 / SPRING 2024</t>
  </si>
  <si>
    <t>Institutional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</si>
</sst>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C00000"/>
      <name val="Arial"/>
      <family val="2"/>
    </font>
    <font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1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2" fontId="7" fillId="0" borderId="1" xfId="0" applyNumberFormat="1" applyFont="1" applyBorder="1" applyAlignment="1"/>
    <xf numFmtId="0" fontId="4" fillId="0" borderId="0" xfId="0" applyFont="1" applyAlignment="1">
      <alignment horizontal="center"/>
    </xf>
    <xf numFmtId="2" fontId="2" fillId="0" borderId="0" xfId="0" applyNumberFormat="1" applyFont="1" applyAlignment="1"/>
    <xf numFmtId="2" fontId="2" fillId="0" borderId="0" xfId="0" applyNumberFormat="1" applyFont="1" applyFill="1" applyAlignme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N12" sqref="N12"/>
    </sheetView>
  </sheetViews>
  <sheetFormatPr defaultRowHeight="15" x14ac:dyDescent="0.25"/>
  <cols>
    <col min="1" max="1" width="6" customWidth="1"/>
    <col min="2" max="2" width="9.5703125" bestFit="1" customWidth="1"/>
    <col min="3" max="3" width="11.5703125" bestFit="1" customWidth="1"/>
    <col min="4" max="4" width="11.140625" customWidth="1"/>
    <col min="5" max="5" width="9.28515625" customWidth="1"/>
    <col min="6" max="6" width="11.85546875" customWidth="1"/>
    <col min="7" max="7" width="9.5703125" bestFit="1" customWidth="1"/>
  </cols>
  <sheetData>
    <row r="1" spans="1:7" ht="15.75" x14ac:dyDescent="0.25">
      <c r="A1" s="1" t="s">
        <v>0</v>
      </c>
      <c r="B1" s="1"/>
      <c r="C1" s="1"/>
      <c r="D1" s="1"/>
      <c r="E1" s="2" t="s">
        <v>6</v>
      </c>
      <c r="F1" s="1"/>
      <c r="G1" s="1"/>
    </row>
    <row r="2" spans="1:7" ht="15.75" x14ac:dyDescent="0.25">
      <c r="A2" s="7" t="s">
        <v>16</v>
      </c>
      <c r="B2" s="1"/>
      <c r="C2" s="1"/>
      <c r="D2" s="1"/>
      <c r="E2" s="2" t="s">
        <v>1</v>
      </c>
      <c r="F2" s="2"/>
      <c r="G2" s="1"/>
    </row>
    <row r="3" spans="1:7" ht="15.75" x14ac:dyDescent="0.25">
      <c r="A3" s="1" t="s">
        <v>3</v>
      </c>
      <c r="B3" s="1"/>
      <c r="C3" s="1"/>
      <c r="D3" s="1"/>
      <c r="E3" s="7" t="s">
        <v>2</v>
      </c>
      <c r="F3" s="1"/>
      <c r="G3" s="1"/>
    </row>
    <row r="4" spans="1:7" ht="15.75" x14ac:dyDescent="0.25">
      <c r="A4" s="1"/>
      <c r="B4" s="1"/>
      <c r="C4" s="1"/>
      <c r="D4" s="1"/>
      <c r="E4" s="3"/>
      <c r="F4" s="1"/>
      <c r="G4" s="1"/>
    </row>
    <row r="5" spans="1:7" ht="15.75" x14ac:dyDescent="0.25">
      <c r="A5" s="1" t="s">
        <v>4</v>
      </c>
      <c r="B5" s="1"/>
      <c r="C5" s="1"/>
      <c r="D5" s="1"/>
      <c r="E5" s="1"/>
      <c r="F5" s="1"/>
      <c r="G5" s="1"/>
    </row>
    <row r="6" spans="1:7" ht="15.75" x14ac:dyDescent="0.25">
      <c r="A6" s="1"/>
      <c r="B6" s="1"/>
      <c r="C6" s="1"/>
      <c r="D6" s="1"/>
      <c r="E6" s="1"/>
      <c r="F6" s="1"/>
      <c r="G6" s="1"/>
    </row>
    <row r="7" spans="1:7" ht="15.75" x14ac:dyDescent="0.25">
      <c r="A7" s="1"/>
      <c r="B7" s="1"/>
      <c r="C7" s="5" t="s">
        <v>6</v>
      </c>
      <c r="D7" s="5" t="s">
        <v>6</v>
      </c>
      <c r="E7" s="1"/>
      <c r="F7" s="1"/>
      <c r="G7" s="1"/>
    </row>
    <row r="8" spans="1:7" x14ac:dyDescent="0.25">
      <c r="A8" s="5" t="s">
        <v>7</v>
      </c>
      <c r="B8" s="4" t="s">
        <v>8</v>
      </c>
      <c r="C8" s="5" t="s">
        <v>15</v>
      </c>
      <c r="D8" s="8" t="s">
        <v>5</v>
      </c>
      <c r="E8" s="5" t="s">
        <v>9</v>
      </c>
      <c r="F8" s="5" t="s">
        <v>17</v>
      </c>
      <c r="G8" s="11" t="s">
        <v>10</v>
      </c>
    </row>
    <row r="9" spans="1:7" ht="15.75" x14ac:dyDescent="0.25">
      <c r="A9" s="5" t="s">
        <v>11</v>
      </c>
      <c r="B9" s="1"/>
      <c r="C9" s="5" t="s">
        <v>12</v>
      </c>
      <c r="D9" s="8" t="s">
        <v>12</v>
      </c>
      <c r="E9" s="5" t="s">
        <v>13</v>
      </c>
      <c r="F9" s="5" t="s">
        <v>13</v>
      </c>
      <c r="G9" s="2"/>
    </row>
    <row r="10" spans="1:7" ht="15.75" x14ac:dyDescent="0.25">
      <c r="A10" s="1"/>
      <c r="B10" s="1"/>
      <c r="C10" s="5" t="s">
        <v>6</v>
      </c>
      <c r="D10" s="8" t="s">
        <v>6</v>
      </c>
      <c r="E10" s="5" t="s">
        <v>14</v>
      </c>
      <c r="F10" s="5" t="s">
        <v>14</v>
      </c>
      <c r="G10" s="2"/>
    </row>
    <row r="11" spans="1:7" ht="15.75" x14ac:dyDescent="0.25">
      <c r="A11" s="1"/>
      <c r="B11" s="1"/>
      <c r="C11" s="1"/>
      <c r="D11" s="9"/>
      <c r="E11" s="1"/>
      <c r="F11" s="1"/>
      <c r="G11" s="2"/>
    </row>
    <row r="12" spans="1:7" ht="15.75" x14ac:dyDescent="0.25">
      <c r="A12" s="1">
        <v>1</v>
      </c>
      <c r="B12" s="6">
        <f t="shared" ref="B12:B32" si="0">SUM(A12*50)</f>
        <v>50</v>
      </c>
      <c r="C12" s="6">
        <f t="shared" ref="C12:C32" si="1">SUM(A12*124.62)</f>
        <v>124.62</v>
      </c>
      <c r="D12" s="10">
        <f t="shared" ref="D12:D32" si="2">SUM(B12+C12)</f>
        <v>174.62</v>
      </c>
      <c r="E12" s="6">
        <f t="shared" ref="E12:E20" si="3">SUM(A12*15)</f>
        <v>15</v>
      </c>
      <c r="F12" s="14">
        <f>SUM(A12*34.85)</f>
        <v>34.85</v>
      </c>
      <c r="G12" s="12">
        <f>SUM(D12:F12)</f>
        <v>224.47</v>
      </c>
    </row>
    <row r="13" spans="1:7" ht="15.75" x14ac:dyDescent="0.25">
      <c r="A13" s="1">
        <v>2</v>
      </c>
      <c r="B13" s="6">
        <f t="shared" si="0"/>
        <v>100</v>
      </c>
      <c r="C13" s="6">
        <f t="shared" si="1"/>
        <v>249.24</v>
      </c>
      <c r="D13" s="10">
        <f t="shared" si="2"/>
        <v>349.24</v>
      </c>
      <c r="E13" s="6">
        <f t="shared" si="3"/>
        <v>30</v>
      </c>
      <c r="F13" s="14">
        <f t="shared" ref="F13:F32" si="4">SUM(A13*34.85)</f>
        <v>69.7</v>
      </c>
      <c r="G13" s="12">
        <f>SUM(D13:F13)</f>
        <v>448.94</v>
      </c>
    </row>
    <row r="14" spans="1:7" ht="15.75" x14ac:dyDescent="0.25">
      <c r="A14" s="1">
        <v>3</v>
      </c>
      <c r="B14" s="6">
        <f t="shared" si="0"/>
        <v>150</v>
      </c>
      <c r="C14" s="6">
        <f t="shared" si="1"/>
        <v>373.86</v>
      </c>
      <c r="D14" s="10">
        <f t="shared" si="2"/>
        <v>523.86</v>
      </c>
      <c r="E14" s="6">
        <f t="shared" si="3"/>
        <v>45</v>
      </c>
      <c r="F14" s="14">
        <f t="shared" si="4"/>
        <v>104.55000000000001</v>
      </c>
      <c r="G14" s="12">
        <f>SUM(D14:F14)</f>
        <v>673.41000000000008</v>
      </c>
    </row>
    <row r="15" spans="1:7" ht="15.75" x14ac:dyDescent="0.25">
      <c r="A15" s="1">
        <v>4</v>
      </c>
      <c r="B15" s="6">
        <f t="shared" si="0"/>
        <v>200</v>
      </c>
      <c r="C15" s="6">
        <f t="shared" si="1"/>
        <v>498.48</v>
      </c>
      <c r="D15" s="10">
        <f t="shared" si="2"/>
        <v>698.48</v>
      </c>
      <c r="E15" s="6">
        <f t="shared" si="3"/>
        <v>60</v>
      </c>
      <c r="F15" s="14">
        <f t="shared" si="4"/>
        <v>139.4</v>
      </c>
      <c r="G15" s="12">
        <f>SUM(D15:F15)</f>
        <v>897.88</v>
      </c>
    </row>
    <row r="16" spans="1:7" ht="15.75" x14ac:dyDescent="0.25">
      <c r="A16" s="1">
        <v>5</v>
      </c>
      <c r="B16" s="6">
        <f t="shared" si="0"/>
        <v>250</v>
      </c>
      <c r="C16" s="6">
        <f t="shared" si="1"/>
        <v>623.1</v>
      </c>
      <c r="D16" s="10">
        <f t="shared" si="2"/>
        <v>873.1</v>
      </c>
      <c r="E16" s="6">
        <f t="shared" si="3"/>
        <v>75</v>
      </c>
      <c r="F16" s="14">
        <f t="shared" si="4"/>
        <v>174.25</v>
      </c>
      <c r="G16" s="12">
        <f>SUM(D16:F16)</f>
        <v>1122.3499999999999</v>
      </c>
    </row>
    <row r="17" spans="1:7" ht="15.75" x14ac:dyDescent="0.25">
      <c r="A17" s="1">
        <v>6</v>
      </c>
      <c r="B17" s="6">
        <f t="shared" si="0"/>
        <v>300</v>
      </c>
      <c r="C17" s="6">
        <f t="shared" si="1"/>
        <v>747.72</v>
      </c>
      <c r="D17" s="10">
        <f t="shared" si="2"/>
        <v>1047.72</v>
      </c>
      <c r="E17" s="6">
        <f t="shared" si="3"/>
        <v>90</v>
      </c>
      <c r="F17" s="14">
        <f t="shared" si="4"/>
        <v>209.10000000000002</v>
      </c>
      <c r="G17" s="12">
        <f>SUM(D17:F17)</f>
        <v>1346.8200000000002</v>
      </c>
    </row>
    <row r="18" spans="1:7" ht="15.75" x14ac:dyDescent="0.25">
      <c r="A18" s="1">
        <v>7</v>
      </c>
      <c r="B18" s="6">
        <f t="shared" si="0"/>
        <v>350</v>
      </c>
      <c r="C18" s="6">
        <f t="shared" si="1"/>
        <v>872.34</v>
      </c>
      <c r="D18" s="10">
        <f t="shared" si="2"/>
        <v>1222.3400000000001</v>
      </c>
      <c r="E18" s="6">
        <f t="shared" si="3"/>
        <v>105</v>
      </c>
      <c r="F18" s="14">
        <f t="shared" si="4"/>
        <v>243.95000000000002</v>
      </c>
      <c r="G18" s="12">
        <f>SUM(D18:F18)</f>
        <v>1571.2900000000002</v>
      </c>
    </row>
    <row r="19" spans="1:7" ht="15.75" x14ac:dyDescent="0.25">
      <c r="A19" s="1">
        <v>8</v>
      </c>
      <c r="B19" s="6">
        <f t="shared" si="0"/>
        <v>400</v>
      </c>
      <c r="C19" s="6">
        <f t="shared" si="1"/>
        <v>996.96</v>
      </c>
      <c r="D19" s="10">
        <f t="shared" si="2"/>
        <v>1396.96</v>
      </c>
      <c r="E19" s="6">
        <f t="shared" si="3"/>
        <v>120</v>
      </c>
      <c r="F19" s="14">
        <f t="shared" si="4"/>
        <v>278.8</v>
      </c>
      <c r="G19" s="12">
        <f>SUM(D19:F19)</f>
        <v>1795.76</v>
      </c>
    </row>
    <row r="20" spans="1:7" ht="15.75" x14ac:dyDescent="0.25">
      <c r="A20" s="1">
        <v>9</v>
      </c>
      <c r="B20" s="6">
        <f t="shared" si="0"/>
        <v>450</v>
      </c>
      <c r="C20" s="6">
        <f t="shared" si="1"/>
        <v>1121.58</v>
      </c>
      <c r="D20" s="10">
        <f t="shared" si="2"/>
        <v>1571.58</v>
      </c>
      <c r="E20" s="6">
        <f t="shared" si="3"/>
        <v>135</v>
      </c>
      <c r="F20" s="14">
        <f t="shared" si="4"/>
        <v>313.65000000000003</v>
      </c>
      <c r="G20" s="12">
        <f>SUM(D20:F20)</f>
        <v>2020.23</v>
      </c>
    </row>
    <row r="21" spans="1:7" ht="15.75" x14ac:dyDescent="0.25">
      <c r="A21" s="1">
        <v>10</v>
      </c>
      <c r="B21" s="6">
        <f t="shared" si="0"/>
        <v>500</v>
      </c>
      <c r="C21" s="6">
        <f t="shared" si="1"/>
        <v>1246.2</v>
      </c>
      <c r="D21" s="10">
        <f t="shared" si="2"/>
        <v>1746.2</v>
      </c>
      <c r="E21" s="6">
        <v>140</v>
      </c>
      <c r="F21" s="14">
        <f t="shared" si="4"/>
        <v>348.5</v>
      </c>
      <c r="G21" s="12">
        <f>SUM(D21:F21)</f>
        <v>2234.6999999999998</v>
      </c>
    </row>
    <row r="22" spans="1:7" ht="15.75" x14ac:dyDescent="0.25">
      <c r="A22" s="1">
        <v>11</v>
      </c>
      <c r="B22" s="6">
        <f t="shared" si="0"/>
        <v>550</v>
      </c>
      <c r="C22" s="6">
        <f t="shared" si="1"/>
        <v>1370.8200000000002</v>
      </c>
      <c r="D22" s="10">
        <f t="shared" si="2"/>
        <v>1920.8200000000002</v>
      </c>
      <c r="E22" s="6">
        <v>140</v>
      </c>
      <c r="F22" s="14">
        <f t="shared" si="4"/>
        <v>383.35</v>
      </c>
      <c r="G22" s="12">
        <f>SUM(D22:F22)</f>
        <v>2444.17</v>
      </c>
    </row>
    <row r="23" spans="1:7" ht="15.75" x14ac:dyDescent="0.25">
      <c r="A23" s="1">
        <v>12</v>
      </c>
      <c r="B23" s="6">
        <f t="shared" si="0"/>
        <v>600</v>
      </c>
      <c r="C23" s="6">
        <f t="shared" si="1"/>
        <v>1495.44</v>
      </c>
      <c r="D23" s="10">
        <f t="shared" si="2"/>
        <v>2095.44</v>
      </c>
      <c r="E23" s="6">
        <v>140</v>
      </c>
      <c r="F23" s="14">
        <f t="shared" si="4"/>
        <v>418.20000000000005</v>
      </c>
      <c r="G23" s="12">
        <f>SUM(D23:F23)</f>
        <v>2653.6400000000003</v>
      </c>
    </row>
    <row r="24" spans="1:7" ht="15.75" x14ac:dyDescent="0.25">
      <c r="A24" s="1">
        <v>13</v>
      </c>
      <c r="B24" s="6">
        <f t="shared" si="0"/>
        <v>650</v>
      </c>
      <c r="C24" s="6">
        <f t="shared" si="1"/>
        <v>1620.06</v>
      </c>
      <c r="D24" s="10">
        <f t="shared" si="2"/>
        <v>2270.06</v>
      </c>
      <c r="E24" s="6">
        <v>140</v>
      </c>
      <c r="F24" s="14">
        <f t="shared" si="4"/>
        <v>453.05</v>
      </c>
      <c r="G24" s="12">
        <f>SUM(D24:F24)</f>
        <v>2863.11</v>
      </c>
    </row>
    <row r="25" spans="1:7" ht="15.75" x14ac:dyDescent="0.25">
      <c r="A25" s="1">
        <v>14</v>
      </c>
      <c r="B25" s="6">
        <f t="shared" si="0"/>
        <v>700</v>
      </c>
      <c r="C25" s="6">
        <f t="shared" si="1"/>
        <v>1744.68</v>
      </c>
      <c r="D25" s="10">
        <f t="shared" si="2"/>
        <v>2444.6800000000003</v>
      </c>
      <c r="E25" s="6">
        <v>140</v>
      </c>
      <c r="F25" s="14">
        <f t="shared" si="4"/>
        <v>487.90000000000003</v>
      </c>
      <c r="G25" s="12">
        <f>SUM(D25:F25)</f>
        <v>3072.5800000000004</v>
      </c>
    </row>
    <row r="26" spans="1:7" ht="15.75" x14ac:dyDescent="0.25">
      <c r="A26" s="1">
        <v>15</v>
      </c>
      <c r="B26" s="6">
        <f t="shared" si="0"/>
        <v>750</v>
      </c>
      <c r="C26" s="6">
        <f t="shared" si="1"/>
        <v>1869.3000000000002</v>
      </c>
      <c r="D26" s="10">
        <f t="shared" si="2"/>
        <v>2619.3000000000002</v>
      </c>
      <c r="E26" s="6">
        <v>140</v>
      </c>
      <c r="F26" s="14">
        <f t="shared" si="4"/>
        <v>522.75</v>
      </c>
      <c r="G26" s="13">
        <f>SUM(D26:F26)</f>
        <v>3282.05</v>
      </c>
    </row>
    <row r="27" spans="1:7" ht="15.75" x14ac:dyDescent="0.25">
      <c r="A27" s="1">
        <v>16</v>
      </c>
      <c r="B27" s="6">
        <f t="shared" si="0"/>
        <v>800</v>
      </c>
      <c r="C27" s="6">
        <f t="shared" si="1"/>
        <v>1993.92</v>
      </c>
      <c r="D27" s="10">
        <f t="shared" si="2"/>
        <v>2793.92</v>
      </c>
      <c r="E27" s="6">
        <v>140</v>
      </c>
      <c r="F27" s="14">
        <f t="shared" si="4"/>
        <v>557.6</v>
      </c>
      <c r="G27" s="12">
        <f>SUM(D27:F27)</f>
        <v>3491.52</v>
      </c>
    </row>
    <row r="28" spans="1:7" ht="15.75" x14ac:dyDescent="0.25">
      <c r="A28" s="1">
        <v>17</v>
      </c>
      <c r="B28" s="6">
        <f t="shared" si="0"/>
        <v>850</v>
      </c>
      <c r="C28" s="6">
        <f t="shared" si="1"/>
        <v>2118.54</v>
      </c>
      <c r="D28" s="10">
        <f t="shared" si="2"/>
        <v>2968.54</v>
      </c>
      <c r="E28" s="6">
        <v>140</v>
      </c>
      <c r="F28" s="14">
        <f t="shared" si="4"/>
        <v>592.45000000000005</v>
      </c>
      <c r="G28" s="12">
        <f>SUM(D28:F28)</f>
        <v>3700.99</v>
      </c>
    </row>
    <row r="29" spans="1:7" ht="15.75" x14ac:dyDescent="0.25">
      <c r="A29" s="1">
        <v>18</v>
      </c>
      <c r="B29" s="6">
        <f t="shared" si="0"/>
        <v>900</v>
      </c>
      <c r="C29" s="6">
        <f t="shared" si="1"/>
        <v>2243.16</v>
      </c>
      <c r="D29" s="10">
        <f t="shared" si="2"/>
        <v>3143.16</v>
      </c>
      <c r="E29" s="6">
        <v>140</v>
      </c>
      <c r="F29" s="14">
        <f t="shared" si="4"/>
        <v>627.30000000000007</v>
      </c>
      <c r="G29" s="12">
        <f>SUM(D29:F29)</f>
        <v>3910.46</v>
      </c>
    </row>
    <row r="30" spans="1:7" ht="15.75" x14ac:dyDescent="0.25">
      <c r="A30" s="1">
        <v>19</v>
      </c>
      <c r="B30" s="6">
        <f t="shared" si="0"/>
        <v>950</v>
      </c>
      <c r="C30" s="6">
        <f t="shared" si="1"/>
        <v>2367.7800000000002</v>
      </c>
      <c r="D30" s="10">
        <f t="shared" si="2"/>
        <v>3317.78</v>
      </c>
      <c r="E30" s="6">
        <v>140</v>
      </c>
      <c r="F30" s="14">
        <f t="shared" si="4"/>
        <v>662.15</v>
      </c>
      <c r="G30" s="12">
        <f>SUM(D30:F30)</f>
        <v>4119.93</v>
      </c>
    </row>
    <row r="31" spans="1:7" ht="15.75" x14ac:dyDescent="0.25">
      <c r="A31" s="1">
        <v>20</v>
      </c>
      <c r="B31" s="6">
        <f t="shared" si="0"/>
        <v>1000</v>
      </c>
      <c r="C31" s="6">
        <f t="shared" si="1"/>
        <v>2492.4</v>
      </c>
      <c r="D31" s="10">
        <f t="shared" si="2"/>
        <v>3492.4</v>
      </c>
      <c r="E31" s="6">
        <v>140</v>
      </c>
      <c r="F31" s="14">
        <f t="shared" si="4"/>
        <v>697</v>
      </c>
      <c r="G31" s="12">
        <f>SUM(D31:F31)</f>
        <v>4329.3999999999996</v>
      </c>
    </row>
    <row r="32" spans="1:7" ht="15.75" x14ac:dyDescent="0.25">
      <c r="A32" s="1">
        <v>21</v>
      </c>
      <c r="B32" s="6">
        <f t="shared" si="0"/>
        <v>1050</v>
      </c>
      <c r="C32" s="6">
        <f t="shared" si="1"/>
        <v>2617.02</v>
      </c>
      <c r="D32" s="10">
        <f t="shared" si="2"/>
        <v>3667.02</v>
      </c>
      <c r="E32" s="6">
        <v>140</v>
      </c>
      <c r="F32" s="14">
        <f t="shared" si="4"/>
        <v>731.85</v>
      </c>
      <c r="G32" s="12">
        <f>SUM(D32:F32)</f>
        <v>4538.87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00A07FE695FE46969F8CD37A412A39" ma:contentTypeVersion="12" ma:contentTypeDescription="Create a new document." ma:contentTypeScope="" ma:versionID="2ad6f246c4bf962e07b8b309df961180">
  <xsd:schema xmlns:xsd="http://www.w3.org/2001/XMLSchema" xmlns:xs="http://www.w3.org/2001/XMLSchema" xmlns:p="http://schemas.microsoft.com/office/2006/metadata/properties" xmlns:ns3="ac40a0a4-21e6-4a72-aab6-1910223e1206" xmlns:ns4="bea7d806-a05f-4ab8-88e7-eb50557203a1" targetNamespace="http://schemas.microsoft.com/office/2006/metadata/properties" ma:root="true" ma:fieldsID="9fff623fa5bab291a02b6b0b0a448a87" ns3:_="" ns4:_="">
    <xsd:import namespace="ac40a0a4-21e6-4a72-aab6-1910223e1206"/>
    <xsd:import namespace="bea7d806-a05f-4ab8-88e7-eb50557203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0a0a4-21e6-4a72-aab6-1910223e12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d806-a05f-4ab8-88e7-eb5055720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A2DAAB-E257-4333-88A3-0F3419AD4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0a0a4-21e6-4a72-aab6-1910223e1206"/>
    <ds:schemaRef ds:uri="bea7d806-a05f-4ab8-88e7-eb5055720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CBF795-151D-4458-AA5F-F5745123FE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E5E0BE-3B2A-437C-9EF7-903ADDFD8679}">
  <ds:schemaRefs>
    <ds:schemaRef ds:uri="ac40a0a4-21e6-4a72-aab6-1910223e1206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bea7d806-a05f-4ab8-88e7-eb50557203a1"/>
    <ds:schemaRef ds:uri="http://purl.org/dc/terms/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Salas, Terrie</dc:creator>
  <cp:lastModifiedBy>Corbett, Michael</cp:lastModifiedBy>
  <cp:lastPrinted>2021-05-06T17:06:45Z</cp:lastPrinted>
  <dcterms:created xsi:type="dcterms:W3CDTF">2021-03-31T16:02:02Z</dcterms:created>
  <dcterms:modified xsi:type="dcterms:W3CDTF">2023-03-22T16:06:50Z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0x010100D600A07FE695FE46969F8CD37A412A39</vt:lpwstr>
  </property>
</Properties>
</file>