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lross-my.sharepoint.com/personal/thernand_sulross_edu/Documents/Documents/"/>
    </mc:Choice>
  </mc:AlternateContent>
  <xr:revisionPtr revIDLastSave="0" documentId="8_{8B3AFE7B-A8F6-4715-94D3-97AC8253A8CF}" xr6:coauthVersionLast="47" xr6:coauthVersionMax="47" xr10:uidLastSave="{00000000-0000-0000-0000-000000000000}"/>
  <bookViews>
    <workbookView xWindow="27585" yWindow="360" windowWidth="23145" windowHeight="16935" xr2:uid="{00000000-000D-0000-FFFF-FFFF00000000}"/>
  </bookViews>
  <sheets>
    <sheet name="A" sheetId="1" r:id="rId1"/>
  </sheets>
  <definedNames>
    <definedName name="_xlnm.Print_Area" localSheetId="0">A!$A$1:$G$55</definedName>
    <definedName name="_xlnm.Print_Area">A!$A$1:$G$55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E43" i="1"/>
  <c r="E42" i="1"/>
  <c r="E41" i="1"/>
  <c r="E40" i="1"/>
  <c r="E39" i="1"/>
  <c r="E38" i="1"/>
  <c r="E37" i="1"/>
  <c r="E3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35" i="1"/>
  <c r="C11" i="1"/>
  <c r="F35" i="1" l="1"/>
  <c r="F11" i="1"/>
  <c r="E35" i="1" l="1"/>
  <c r="E19" i="1"/>
  <c r="E18" i="1"/>
  <c r="E17" i="1"/>
  <c r="E16" i="1"/>
  <c r="E15" i="1"/>
  <c r="E14" i="1"/>
  <c r="E13" i="1"/>
  <c r="E12" i="1"/>
  <c r="E11" i="1"/>
  <c r="C35" i="1"/>
  <c r="D35" i="1" s="1"/>
  <c r="B11" i="1"/>
  <c r="D11" i="1" s="1"/>
  <c r="G35" i="1" l="1"/>
  <c r="G11" i="1"/>
</calcChain>
</file>

<file path=xl/sharedStrings.xml><?xml version="1.0" encoding="utf-8"?>
<sst xmlns="http://schemas.openxmlformats.org/spreadsheetml/2006/main" count="22" uniqueCount="16">
  <si>
    <t>TUITION AND MANDATORY FEES</t>
  </si>
  <si>
    <t>Texas Resident</t>
  </si>
  <si>
    <t>Sem.</t>
  </si>
  <si>
    <t>Hours</t>
  </si>
  <si>
    <t>Nonresident &amp; Foreign</t>
  </si>
  <si>
    <t>Tuition</t>
  </si>
  <si>
    <t>Designated</t>
  </si>
  <si>
    <t xml:space="preserve"> </t>
  </si>
  <si>
    <t>Total</t>
  </si>
  <si>
    <t xml:space="preserve">Student </t>
  </si>
  <si>
    <t>Service</t>
  </si>
  <si>
    <t>Fee</t>
  </si>
  <si>
    <t>Undergraduate</t>
  </si>
  <si>
    <t>Institutional</t>
  </si>
  <si>
    <t>Fall 2025 Spring 2026</t>
  </si>
  <si>
    <t>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</si>
</sst>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Aptos"/>
      <family val="2"/>
    </font>
    <font>
      <b/>
      <sz val="14"/>
      <name val="Aptos"/>
      <family val="2"/>
    </font>
    <font>
      <sz val="13"/>
      <name val="Aptos"/>
      <family val="2"/>
    </font>
    <font>
      <sz val="14"/>
      <name val="Aptos"/>
      <family val="2"/>
    </font>
    <font>
      <sz val="14"/>
      <color rgb="FFC00000"/>
      <name val="Apto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" fontId="2" fillId="0" borderId="0" xfId="0" applyNumberFormat="1" applyFont="1"/>
    <xf numFmtId="4" fontId="1" fillId="0" borderId="0" xfId="0" applyNumberFormat="1" applyFont="1"/>
    <xf numFmtId="4" fontId="2" fillId="0" borderId="0" xfId="0" applyNumberFormat="1" applyFont="1" applyAlignment="1">
      <alignment horizontal="center"/>
    </xf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4" fontId="5" fillId="0" borderId="0" xfId="0" applyNumberFormat="1" applyFont="1"/>
    <xf numFmtId="4" fontId="6" fillId="0" borderId="0" xfId="0" applyNumberFormat="1" applyFont="1"/>
    <xf numFmtId="4" fontId="7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7" fillId="0" borderId="0" xfId="0" applyNumberFormat="1" applyFont="1"/>
    <xf numFmtId="4" fontId="8" fillId="0" borderId="0" xfId="0" applyNumberFormat="1" applyFont="1"/>
    <xf numFmtId="4" fontId="8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5"/>
  <sheetViews>
    <sheetView tabSelected="1" zoomScale="87" zoomScaleNormal="87" workbookViewId="0"/>
  </sheetViews>
  <sheetFormatPr defaultColWidth="9.6640625" defaultRowHeight="15" x14ac:dyDescent="0.2"/>
  <cols>
    <col min="1" max="1" width="8.109375" style="2" customWidth="1"/>
    <col min="2" max="3" width="9.6640625" style="2" customWidth="1"/>
    <col min="4" max="4" width="10.44140625" style="2" bestFit="1" customWidth="1"/>
    <col min="5" max="5" width="8.109375" style="2" customWidth="1"/>
    <col min="6" max="6" width="10.77734375" style="2" customWidth="1"/>
    <col min="7" max="7" width="10.44140625" style="2" bestFit="1" customWidth="1"/>
    <col min="8" max="16384" width="9.6640625" style="2"/>
  </cols>
  <sheetData>
    <row r="1" spans="1:14" ht="17.25" x14ac:dyDescent="0.3">
      <c r="A1" s="7" t="s">
        <v>0</v>
      </c>
      <c r="B1" s="7"/>
      <c r="C1" s="7"/>
      <c r="D1" s="4"/>
      <c r="E1" s="4"/>
      <c r="F1" s="4" t="s">
        <v>7</v>
      </c>
      <c r="G1" s="4"/>
    </row>
    <row r="2" spans="1:14" ht="18.75" x14ac:dyDescent="0.3">
      <c r="A2" s="7" t="s">
        <v>14</v>
      </c>
      <c r="B2" s="7"/>
      <c r="C2" s="7"/>
      <c r="D2" s="4"/>
      <c r="E2" s="4"/>
      <c r="F2" s="6" t="s">
        <v>12</v>
      </c>
      <c r="G2" s="4"/>
    </row>
    <row r="3" spans="1:14" ht="17.25" x14ac:dyDescent="0.3">
      <c r="A3" s="7" t="s">
        <v>15</v>
      </c>
      <c r="B3" s="7"/>
      <c r="C3" s="7"/>
      <c r="D3" s="4"/>
      <c r="E3" s="4"/>
      <c r="F3" s="4"/>
      <c r="G3" s="4"/>
    </row>
    <row r="4" spans="1:14" ht="15.75" x14ac:dyDescent="0.25">
      <c r="A4" s="4"/>
      <c r="B4" s="4"/>
      <c r="C4" s="4"/>
      <c r="D4" s="4"/>
      <c r="E4" s="4"/>
      <c r="F4" s="4"/>
      <c r="G4" s="4"/>
    </row>
    <row r="5" spans="1:14" ht="18.75" x14ac:dyDescent="0.3">
      <c r="A5" s="6" t="s">
        <v>1</v>
      </c>
      <c r="B5" s="4"/>
      <c r="C5" s="4"/>
      <c r="D5" s="4"/>
      <c r="E5" s="4"/>
      <c r="F5" s="4"/>
      <c r="G5" s="4"/>
      <c r="J5" s="1"/>
      <c r="N5" s="1"/>
    </row>
    <row r="6" spans="1:14" ht="15.75" x14ac:dyDescent="0.25">
      <c r="A6" s="4"/>
      <c r="B6" s="4"/>
      <c r="C6" s="4"/>
      <c r="D6" s="4"/>
      <c r="E6" s="5"/>
      <c r="F6" s="5"/>
      <c r="G6" s="4"/>
    </row>
    <row r="7" spans="1:14" ht="18.75" x14ac:dyDescent="0.3">
      <c r="A7" s="8" t="s">
        <v>2</v>
      </c>
      <c r="B7" s="8" t="s">
        <v>5</v>
      </c>
      <c r="C7" s="8" t="s">
        <v>6</v>
      </c>
      <c r="D7" s="9" t="s">
        <v>8</v>
      </c>
      <c r="E7" s="8" t="s">
        <v>9</v>
      </c>
      <c r="F7" s="8" t="s">
        <v>13</v>
      </c>
      <c r="G7" s="8" t="s">
        <v>8</v>
      </c>
      <c r="I7" s="3"/>
      <c r="J7" s="1"/>
      <c r="K7" s="1"/>
      <c r="M7" s="1"/>
      <c r="N7" s="1"/>
    </row>
    <row r="8" spans="1:14" ht="18.75" x14ac:dyDescent="0.3">
      <c r="A8" s="8" t="s">
        <v>3</v>
      </c>
      <c r="B8" s="8"/>
      <c r="C8" s="8" t="s">
        <v>5</v>
      </c>
      <c r="D8" s="9" t="s">
        <v>5</v>
      </c>
      <c r="E8" s="8" t="s">
        <v>10</v>
      </c>
      <c r="F8" s="8" t="s">
        <v>10</v>
      </c>
      <c r="G8" s="10"/>
      <c r="I8" s="3"/>
      <c r="J8" s="1"/>
      <c r="K8" s="1"/>
      <c r="M8" s="1"/>
      <c r="N8" s="1"/>
    </row>
    <row r="9" spans="1:14" ht="18.75" x14ac:dyDescent="0.3">
      <c r="A9" s="10"/>
      <c r="B9" s="10"/>
      <c r="C9" s="10" t="s">
        <v>7</v>
      </c>
      <c r="D9" s="11"/>
      <c r="E9" s="8" t="s">
        <v>11</v>
      </c>
      <c r="F9" s="8" t="s">
        <v>11</v>
      </c>
      <c r="G9" s="10"/>
    </row>
    <row r="10" spans="1:14" ht="18.75" x14ac:dyDescent="0.3">
      <c r="A10" s="10"/>
      <c r="B10" s="10"/>
      <c r="C10" s="10"/>
      <c r="D10" s="11"/>
      <c r="E10" s="10"/>
      <c r="F10" s="10"/>
      <c r="G10" s="10"/>
    </row>
    <row r="11" spans="1:14" ht="18.75" x14ac:dyDescent="0.3">
      <c r="A11" s="10">
        <v>1</v>
      </c>
      <c r="B11" s="10">
        <f t="shared" ref="B11:B31" si="0">SUM(A11*50)</f>
        <v>50</v>
      </c>
      <c r="C11" s="10">
        <f>SUM(A11*111.27)</f>
        <v>111.27</v>
      </c>
      <c r="D11" s="12">
        <f t="shared" ref="D11:D31" si="1">SUM(B11+C11)</f>
        <v>161.26999999999998</v>
      </c>
      <c r="E11" s="10">
        <f t="shared" ref="E11:E19" si="2">SUM(A11*15)</f>
        <v>15</v>
      </c>
      <c r="F11" s="10">
        <f>SUM(A11*34.85)</f>
        <v>34.85</v>
      </c>
      <c r="G11" s="10">
        <f t="shared" ref="G11:G31" si="3">SUM(D11:F11)</f>
        <v>211.11999999999998</v>
      </c>
    </row>
    <row r="12" spans="1:14" ht="18.75" x14ac:dyDescent="0.3">
      <c r="A12" s="10">
        <v>2</v>
      </c>
      <c r="B12" s="10">
        <f t="shared" si="0"/>
        <v>100</v>
      </c>
      <c r="C12" s="10">
        <f t="shared" ref="C12:C31" si="4">SUM(A12*111.27)</f>
        <v>222.54</v>
      </c>
      <c r="D12" s="12">
        <f t="shared" si="1"/>
        <v>322.53999999999996</v>
      </c>
      <c r="E12" s="10">
        <f t="shared" si="2"/>
        <v>30</v>
      </c>
      <c r="F12" s="10">
        <f t="shared" ref="F12:F31" si="5">SUM(A12*34.85)</f>
        <v>69.7</v>
      </c>
      <c r="G12" s="10">
        <f t="shared" si="3"/>
        <v>422.23999999999995</v>
      </c>
    </row>
    <row r="13" spans="1:14" ht="18.75" x14ac:dyDescent="0.3">
      <c r="A13" s="10">
        <v>3</v>
      </c>
      <c r="B13" s="10">
        <f t="shared" si="0"/>
        <v>150</v>
      </c>
      <c r="C13" s="10">
        <f t="shared" si="4"/>
        <v>333.81</v>
      </c>
      <c r="D13" s="12">
        <f t="shared" si="1"/>
        <v>483.81</v>
      </c>
      <c r="E13" s="10">
        <f t="shared" si="2"/>
        <v>45</v>
      </c>
      <c r="F13" s="10">
        <f t="shared" si="5"/>
        <v>104.55000000000001</v>
      </c>
      <c r="G13" s="10">
        <f t="shared" si="3"/>
        <v>633.3599999999999</v>
      </c>
    </row>
    <row r="14" spans="1:14" ht="18.75" x14ac:dyDescent="0.3">
      <c r="A14" s="10">
        <v>4</v>
      </c>
      <c r="B14" s="10">
        <f t="shared" si="0"/>
        <v>200</v>
      </c>
      <c r="C14" s="10">
        <f t="shared" si="4"/>
        <v>445.08</v>
      </c>
      <c r="D14" s="12">
        <f t="shared" si="1"/>
        <v>645.07999999999993</v>
      </c>
      <c r="E14" s="10">
        <f t="shared" si="2"/>
        <v>60</v>
      </c>
      <c r="F14" s="10">
        <f t="shared" si="5"/>
        <v>139.4</v>
      </c>
      <c r="G14" s="10">
        <f t="shared" si="3"/>
        <v>844.4799999999999</v>
      </c>
    </row>
    <row r="15" spans="1:14" ht="18.75" x14ac:dyDescent="0.3">
      <c r="A15" s="10">
        <v>5</v>
      </c>
      <c r="B15" s="10">
        <f t="shared" si="0"/>
        <v>250</v>
      </c>
      <c r="C15" s="10">
        <f t="shared" si="4"/>
        <v>556.35</v>
      </c>
      <c r="D15" s="12">
        <f t="shared" si="1"/>
        <v>806.35</v>
      </c>
      <c r="E15" s="10">
        <f t="shared" si="2"/>
        <v>75</v>
      </c>
      <c r="F15" s="10">
        <f t="shared" si="5"/>
        <v>174.25</v>
      </c>
      <c r="G15" s="10">
        <f t="shared" si="3"/>
        <v>1055.5999999999999</v>
      </c>
    </row>
    <row r="16" spans="1:14" ht="18.75" x14ac:dyDescent="0.3">
      <c r="A16" s="10">
        <v>6</v>
      </c>
      <c r="B16" s="10">
        <f t="shared" si="0"/>
        <v>300</v>
      </c>
      <c r="C16" s="10">
        <f t="shared" si="4"/>
        <v>667.62</v>
      </c>
      <c r="D16" s="12">
        <f t="shared" si="1"/>
        <v>967.62</v>
      </c>
      <c r="E16" s="10">
        <f t="shared" si="2"/>
        <v>90</v>
      </c>
      <c r="F16" s="10">
        <f t="shared" si="5"/>
        <v>209.10000000000002</v>
      </c>
      <c r="G16" s="10">
        <f t="shared" si="3"/>
        <v>1266.7199999999998</v>
      </c>
    </row>
    <row r="17" spans="1:14" ht="18.75" x14ac:dyDescent="0.3">
      <c r="A17" s="10">
        <v>7</v>
      </c>
      <c r="B17" s="10">
        <f t="shared" si="0"/>
        <v>350</v>
      </c>
      <c r="C17" s="10">
        <f t="shared" si="4"/>
        <v>778.89</v>
      </c>
      <c r="D17" s="12">
        <f t="shared" si="1"/>
        <v>1128.8899999999999</v>
      </c>
      <c r="E17" s="10">
        <f t="shared" si="2"/>
        <v>105</v>
      </c>
      <c r="F17" s="10">
        <f t="shared" si="5"/>
        <v>243.95000000000002</v>
      </c>
      <c r="G17" s="10">
        <f t="shared" si="3"/>
        <v>1477.84</v>
      </c>
    </row>
    <row r="18" spans="1:14" ht="18.75" x14ac:dyDescent="0.3">
      <c r="A18" s="10">
        <v>8</v>
      </c>
      <c r="B18" s="10">
        <f t="shared" si="0"/>
        <v>400</v>
      </c>
      <c r="C18" s="10">
        <f t="shared" si="4"/>
        <v>890.16</v>
      </c>
      <c r="D18" s="12">
        <f t="shared" si="1"/>
        <v>1290.1599999999999</v>
      </c>
      <c r="E18" s="10">
        <f t="shared" si="2"/>
        <v>120</v>
      </c>
      <c r="F18" s="10">
        <f t="shared" si="5"/>
        <v>278.8</v>
      </c>
      <c r="G18" s="10">
        <f t="shared" si="3"/>
        <v>1688.9599999999998</v>
      </c>
    </row>
    <row r="19" spans="1:14" ht="18.75" x14ac:dyDescent="0.3">
      <c r="A19" s="10">
        <v>9</v>
      </c>
      <c r="B19" s="10">
        <f t="shared" si="0"/>
        <v>450</v>
      </c>
      <c r="C19" s="10">
        <f t="shared" si="4"/>
        <v>1001.43</v>
      </c>
      <c r="D19" s="12">
        <f t="shared" si="1"/>
        <v>1451.4299999999998</v>
      </c>
      <c r="E19" s="10">
        <f t="shared" si="2"/>
        <v>135</v>
      </c>
      <c r="F19" s="10">
        <f t="shared" si="5"/>
        <v>313.65000000000003</v>
      </c>
      <c r="G19" s="10">
        <f t="shared" si="3"/>
        <v>1900.08</v>
      </c>
    </row>
    <row r="20" spans="1:14" ht="18.75" x14ac:dyDescent="0.3">
      <c r="A20" s="10">
        <v>10</v>
      </c>
      <c r="B20" s="10">
        <f t="shared" si="0"/>
        <v>500</v>
      </c>
      <c r="C20" s="10">
        <f t="shared" si="4"/>
        <v>1112.7</v>
      </c>
      <c r="D20" s="12">
        <f t="shared" si="1"/>
        <v>1612.7</v>
      </c>
      <c r="E20" s="10">
        <v>140</v>
      </c>
      <c r="F20" s="10">
        <f t="shared" si="5"/>
        <v>348.5</v>
      </c>
      <c r="G20" s="10">
        <f t="shared" si="3"/>
        <v>2101.1999999999998</v>
      </c>
      <c r="M20" s="1"/>
      <c r="N20" s="1"/>
    </row>
    <row r="21" spans="1:14" ht="18.75" x14ac:dyDescent="0.3">
      <c r="A21" s="10">
        <v>11</v>
      </c>
      <c r="B21" s="10">
        <f t="shared" si="0"/>
        <v>550</v>
      </c>
      <c r="C21" s="10">
        <f t="shared" si="4"/>
        <v>1223.97</v>
      </c>
      <c r="D21" s="12">
        <f t="shared" si="1"/>
        <v>1773.97</v>
      </c>
      <c r="E21" s="10">
        <v>140</v>
      </c>
      <c r="F21" s="10">
        <f t="shared" si="5"/>
        <v>383.35</v>
      </c>
      <c r="G21" s="10">
        <f t="shared" si="3"/>
        <v>2297.3200000000002</v>
      </c>
    </row>
    <row r="22" spans="1:14" ht="18.75" x14ac:dyDescent="0.3">
      <c r="A22" s="10">
        <v>12</v>
      </c>
      <c r="B22" s="10">
        <f t="shared" si="0"/>
        <v>600</v>
      </c>
      <c r="C22" s="10">
        <f t="shared" si="4"/>
        <v>1335.24</v>
      </c>
      <c r="D22" s="12">
        <f t="shared" si="1"/>
        <v>1935.24</v>
      </c>
      <c r="E22" s="10">
        <v>140</v>
      </c>
      <c r="F22" s="10">
        <f t="shared" si="5"/>
        <v>418.20000000000005</v>
      </c>
      <c r="G22" s="10">
        <f t="shared" si="3"/>
        <v>2493.4399999999996</v>
      </c>
    </row>
    <row r="23" spans="1:14" ht="18.75" x14ac:dyDescent="0.3">
      <c r="A23" s="10">
        <v>13</v>
      </c>
      <c r="B23" s="10">
        <f t="shared" si="0"/>
        <v>650</v>
      </c>
      <c r="C23" s="10">
        <f t="shared" si="4"/>
        <v>1446.51</v>
      </c>
      <c r="D23" s="12">
        <f t="shared" si="1"/>
        <v>2096.5100000000002</v>
      </c>
      <c r="E23" s="10">
        <v>140</v>
      </c>
      <c r="F23" s="10">
        <f t="shared" si="5"/>
        <v>453.05</v>
      </c>
      <c r="G23" s="10">
        <f t="shared" si="3"/>
        <v>2689.5600000000004</v>
      </c>
    </row>
    <row r="24" spans="1:14" ht="18.75" x14ac:dyDescent="0.3">
      <c r="A24" s="10">
        <v>14</v>
      </c>
      <c r="B24" s="10">
        <f t="shared" si="0"/>
        <v>700</v>
      </c>
      <c r="C24" s="10">
        <f t="shared" si="4"/>
        <v>1557.78</v>
      </c>
      <c r="D24" s="12">
        <f t="shared" si="1"/>
        <v>2257.7799999999997</v>
      </c>
      <c r="E24" s="10">
        <v>140</v>
      </c>
      <c r="F24" s="10">
        <f t="shared" si="5"/>
        <v>487.90000000000003</v>
      </c>
      <c r="G24" s="10">
        <f t="shared" si="3"/>
        <v>2885.68</v>
      </c>
    </row>
    <row r="25" spans="1:14" ht="18.75" x14ac:dyDescent="0.3">
      <c r="A25" s="10">
        <v>15</v>
      </c>
      <c r="B25" s="10">
        <f t="shared" si="0"/>
        <v>750</v>
      </c>
      <c r="C25" s="10">
        <f t="shared" si="4"/>
        <v>1669.05</v>
      </c>
      <c r="D25" s="12">
        <f t="shared" si="1"/>
        <v>2419.0500000000002</v>
      </c>
      <c r="E25" s="10">
        <v>140</v>
      </c>
      <c r="F25" s="10">
        <f t="shared" si="5"/>
        <v>522.75</v>
      </c>
      <c r="G25" s="10">
        <f t="shared" si="3"/>
        <v>3081.8</v>
      </c>
    </row>
    <row r="26" spans="1:14" ht="18.75" x14ac:dyDescent="0.3">
      <c r="A26" s="10">
        <v>16</v>
      </c>
      <c r="B26" s="10">
        <f t="shared" si="0"/>
        <v>800</v>
      </c>
      <c r="C26" s="10">
        <f t="shared" si="4"/>
        <v>1780.32</v>
      </c>
      <c r="D26" s="12">
        <f t="shared" si="1"/>
        <v>2580.3199999999997</v>
      </c>
      <c r="E26" s="10">
        <v>140</v>
      </c>
      <c r="F26" s="10">
        <f t="shared" si="5"/>
        <v>557.6</v>
      </c>
      <c r="G26" s="10">
        <f t="shared" si="3"/>
        <v>3277.9199999999996</v>
      </c>
    </row>
    <row r="27" spans="1:14" ht="18.75" x14ac:dyDescent="0.3">
      <c r="A27" s="10">
        <v>17</v>
      </c>
      <c r="B27" s="10">
        <f t="shared" si="0"/>
        <v>850</v>
      </c>
      <c r="C27" s="10">
        <f t="shared" si="4"/>
        <v>1891.59</v>
      </c>
      <c r="D27" s="12">
        <f t="shared" si="1"/>
        <v>2741.59</v>
      </c>
      <c r="E27" s="10">
        <v>140</v>
      </c>
      <c r="F27" s="10">
        <f t="shared" si="5"/>
        <v>592.45000000000005</v>
      </c>
      <c r="G27" s="10">
        <f t="shared" si="3"/>
        <v>3474.04</v>
      </c>
    </row>
    <row r="28" spans="1:14" ht="18.75" x14ac:dyDescent="0.3">
      <c r="A28" s="10">
        <v>18</v>
      </c>
      <c r="B28" s="10">
        <f t="shared" si="0"/>
        <v>900</v>
      </c>
      <c r="C28" s="10">
        <f t="shared" si="4"/>
        <v>2002.86</v>
      </c>
      <c r="D28" s="12">
        <f t="shared" si="1"/>
        <v>2902.8599999999997</v>
      </c>
      <c r="E28" s="10">
        <v>140</v>
      </c>
      <c r="F28" s="10">
        <f t="shared" si="5"/>
        <v>627.30000000000007</v>
      </c>
      <c r="G28" s="10">
        <f t="shared" si="3"/>
        <v>3670.16</v>
      </c>
    </row>
    <row r="29" spans="1:14" ht="18.75" x14ac:dyDescent="0.3">
      <c r="A29" s="10">
        <v>19</v>
      </c>
      <c r="B29" s="10">
        <f t="shared" si="0"/>
        <v>950</v>
      </c>
      <c r="C29" s="10">
        <f t="shared" si="4"/>
        <v>2114.13</v>
      </c>
      <c r="D29" s="12">
        <f t="shared" si="1"/>
        <v>3064.13</v>
      </c>
      <c r="E29" s="10">
        <v>140</v>
      </c>
      <c r="F29" s="10">
        <f t="shared" si="5"/>
        <v>662.15</v>
      </c>
      <c r="G29" s="10">
        <f t="shared" si="3"/>
        <v>3866.28</v>
      </c>
    </row>
    <row r="30" spans="1:14" ht="18.75" x14ac:dyDescent="0.3">
      <c r="A30" s="10">
        <v>20</v>
      </c>
      <c r="B30" s="10">
        <f t="shared" si="0"/>
        <v>1000</v>
      </c>
      <c r="C30" s="10">
        <f t="shared" si="4"/>
        <v>2225.4</v>
      </c>
      <c r="D30" s="12">
        <f t="shared" si="1"/>
        <v>3225.4</v>
      </c>
      <c r="E30" s="10">
        <v>140</v>
      </c>
      <c r="F30" s="10">
        <f t="shared" si="5"/>
        <v>697</v>
      </c>
      <c r="G30" s="10">
        <f t="shared" si="3"/>
        <v>4062.4</v>
      </c>
    </row>
    <row r="31" spans="1:14" ht="18.75" x14ac:dyDescent="0.3">
      <c r="A31" s="10">
        <v>21</v>
      </c>
      <c r="B31" s="10">
        <f t="shared" si="0"/>
        <v>1050</v>
      </c>
      <c r="C31" s="10">
        <f t="shared" si="4"/>
        <v>2336.67</v>
      </c>
      <c r="D31" s="12">
        <f t="shared" si="1"/>
        <v>3386.67</v>
      </c>
      <c r="E31" s="10">
        <v>140</v>
      </c>
      <c r="F31" s="10">
        <f t="shared" si="5"/>
        <v>731.85</v>
      </c>
      <c r="G31" s="10">
        <f t="shared" si="3"/>
        <v>4258.5200000000004</v>
      </c>
    </row>
    <row r="32" spans="1:14" ht="15.75" x14ac:dyDescent="0.25">
      <c r="A32" s="4"/>
      <c r="B32" s="4"/>
      <c r="C32" s="4"/>
      <c r="D32" s="4"/>
      <c r="E32" s="4"/>
      <c r="F32" s="4"/>
      <c r="G32" s="4"/>
    </row>
    <row r="33" spans="1:7" ht="18.75" x14ac:dyDescent="0.3">
      <c r="A33" s="6" t="s">
        <v>4</v>
      </c>
      <c r="B33" s="4"/>
      <c r="C33" s="4"/>
      <c r="D33" s="4"/>
      <c r="E33" s="4"/>
      <c r="F33" s="4"/>
      <c r="G33" s="4"/>
    </row>
    <row r="34" spans="1:7" ht="15.75" x14ac:dyDescent="0.25">
      <c r="A34" s="4"/>
      <c r="B34" s="4"/>
      <c r="C34" s="4"/>
      <c r="D34" s="4"/>
      <c r="E34" s="4"/>
      <c r="F34" s="4"/>
      <c r="G34" s="4"/>
    </row>
    <row r="35" spans="1:7" ht="18.75" x14ac:dyDescent="0.3">
      <c r="A35" s="10">
        <v>1</v>
      </c>
      <c r="B35" s="10">
        <f>SUM(A35*470)</f>
        <v>470</v>
      </c>
      <c r="C35" s="10">
        <f t="shared" ref="C35:C55" si="6">SUM(A35*111.27)</f>
        <v>111.27</v>
      </c>
      <c r="D35" s="12">
        <f t="shared" ref="D35:D55" si="7">SUM(B35+C35)</f>
        <v>581.27</v>
      </c>
      <c r="E35" s="10">
        <f t="shared" ref="E35:E43" si="8">SUM(A35*15)</f>
        <v>15</v>
      </c>
      <c r="F35" s="10">
        <f>SUM(A35*34.85)</f>
        <v>34.85</v>
      </c>
      <c r="G35" s="10">
        <f t="shared" ref="G35:G55" si="9">SUM(D35:F35)</f>
        <v>631.12</v>
      </c>
    </row>
    <row r="36" spans="1:7" ht="18.75" x14ac:dyDescent="0.3">
      <c r="A36" s="10">
        <v>2</v>
      </c>
      <c r="B36" s="10">
        <f t="shared" ref="B36:B55" si="10">SUM(A36*470)</f>
        <v>940</v>
      </c>
      <c r="C36" s="10">
        <f t="shared" si="6"/>
        <v>222.54</v>
      </c>
      <c r="D36" s="12">
        <f t="shared" si="7"/>
        <v>1162.54</v>
      </c>
      <c r="E36" s="10">
        <f t="shared" si="8"/>
        <v>30</v>
      </c>
      <c r="F36" s="10">
        <f t="shared" ref="F36:F55" si="11">SUM(A36*34.85)</f>
        <v>69.7</v>
      </c>
      <c r="G36" s="10">
        <f t="shared" si="9"/>
        <v>1262.24</v>
      </c>
    </row>
    <row r="37" spans="1:7" ht="18.75" x14ac:dyDescent="0.3">
      <c r="A37" s="10">
        <v>3</v>
      </c>
      <c r="B37" s="10">
        <f t="shared" si="10"/>
        <v>1410</v>
      </c>
      <c r="C37" s="10">
        <f t="shared" si="6"/>
        <v>333.81</v>
      </c>
      <c r="D37" s="12">
        <f t="shared" si="7"/>
        <v>1743.81</v>
      </c>
      <c r="E37" s="10">
        <f t="shared" si="8"/>
        <v>45</v>
      </c>
      <c r="F37" s="10">
        <f t="shared" si="11"/>
        <v>104.55000000000001</v>
      </c>
      <c r="G37" s="10">
        <f t="shared" si="9"/>
        <v>1893.36</v>
      </c>
    </row>
    <row r="38" spans="1:7" ht="18.75" x14ac:dyDescent="0.3">
      <c r="A38" s="10">
        <v>4</v>
      </c>
      <c r="B38" s="10">
        <f t="shared" si="10"/>
        <v>1880</v>
      </c>
      <c r="C38" s="10">
        <f t="shared" si="6"/>
        <v>445.08</v>
      </c>
      <c r="D38" s="12">
        <f t="shared" si="7"/>
        <v>2325.08</v>
      </c>
      <c r="E38" s="10">
        <f t="shared" si="8"/>
        <v>60</v>
      </c>
      <c r="F38" s="10">
        <f t="shared" si="11"/>
        <v>139.4</v>
      </c>
      <c r="G38" s="10">
        <f t="shared" si="9"/>
        <v>2524.48</v>
      </c>
    </row>
    <row r="39" spans="1:7" ht="18.75" x14ac:dyDescent="0.3">
      <c r="A39" s="10">
        <v>5</v>
      </c>
      <c r="B39" s="10">
        <f t="shared" si="10"/>
        <v>2350</v>
      </c>
      <c r="C39" s="10">
        <f t="shared" si="6"/>
        <v>556.35</v>
      </c>
      <c r="D39" s="12">
        <f t="shared" si="7"/>
        <v>2906.35</v>
      </c>
      <c r="E39" s="10">
        <f t="shared" si="8"/>
        <v>75</v>
      </c>
      <c r="F39" s="10">
        <f t="shared" si="11"/>
        <v>174.25</v>
      </c>
      <c r="G39" s="10">
        <f t="shared" si="9"/>
        <v>3155.6</v>
      </c>
    </row>
    <row r="40" spans="1:7" ht="18.75" x14ac:dyDescent="0.3">
      <c r="A40" s="10">
        <v>6</v>
      </c>
      <c r="B40" s="10">
        <f t="shared" si="10"/>
        <v>2820</v>
      </c>
      <c r="C40" s="10">
        <f t="shared" si="6"/>
        <v>667.62</v>
      </c>
      <c r="D40" s="12">
        <f t="shared" si="7"/>
        <v>3487.62</v>
      </c>
      <c r="E40" s="10">
        <f t="shared" si="8"/>
        <v>90</v>
      </c>
      <c r="F40" s="10">
        <f t="shared" si="11"/>
        <v>209.10000000000002</v>
      </c>
      <c r="G40" s="10">
        <f t="shared" si="9"/>
        <v>3786.72</v>
      </c>
    </row>
    <row r="41" spans="1:7" ht="18.75" x14ac:dyDescent="0.3">
      <c r="A41" s="10">
        <v>7</v>
      </c>
      <c r="B41" s="10">
        <f t="shared" si="10"/>
        <v>3290</v>
      </c>
      <c r="C41" s="10">
        <f t="shared" si="6"/>
        <v>778.89</v>
      </c>
      <c r="D41" s="12">
        <f t="shared" si="7"/>
        <v>4068.89</v>
      </c>
      <c r="E41" s="10">
        <f t="shared" si="8"/>
        <v>105</v>
      </c>
      <c r="F41" s="10">
        <f t="shared" si="11"/>
        <v>243.95000000000002</v>
      </c>
      <c r="G41" s="10">
        <f t="shared" si="9"/>
        <v>4417.8399999999992</v>
      </c>
    </row>
    <row r="42" spans="1:7" ht="18.75" x14ac:dyDescent="0.3">
      <c r="A42" s="10">
        <v>8</v>
      </c>
      <c r="B42" s="10">
        <f t="shared" si="10"/>
        <v>3760</v>
      </c>
      <c r="C42" s="10">
        <f t="shared" si="6"/>
        <v>890.16</v>
      </c>
      <c r="D42" s="12">
        <f t="shared" si="7"/>
        <v>4650.16</v>
      </c>
      <c r="E42" s="10">
        <f t="shared" si="8"/>
        <v>120</v>
      </c>
      <c r="F42" s="10">
        <f t="shared" si="11"/>
        <v>278.8</v>
      </c>
      <c r="G42" s="10">
        <f t="shared" si="9"/>
        <v>5048.96</v>
      </c>
    </row>
    <row r="43" spans="1:7" ht="18.75" x14ac:dyDescent="0.3">
      <c r="A43" s="10">
        <v>9</v>
      </c>
      <c r="B43" s="10">
        <f t="shared" si="10"/>
        <v>4230</v>
      </c>
      <c r="C43" s="10">
        <f t="shared" si="6"/>
        <v>1001.43</v>
      </c>
      <c r="D43" s="12">
        <f t="shared" si="7"/>
        <v>5231.43</v>
      </c>
      <c r="E43" s="10">
        <f t="shared" si="8"/>
        <v>135</v>
      </c>
      <c r="F43" s="10">
        <f t="shared" si="11"/>
        <v>313.65000000000003</v>
      </c>
      <c r="G43" s="10">
        <f t="shared" si="9"/>
        <v>5680.08</v>
      </c>
    </row>
    <row r="44" spans="1:7" ht="18.75" x14ac:dyDescent="0.3">
      <c r="A44" s="10">
        <v>10</v>
      </c>
      <c r="B44" s="10">
        <f t="shared" si="10"/>
        <v>4700</v>
      </c>
      <c r="C44" s="10">
        <f t="shared" si="6"/>
        <v>1112.7</v>
      </c>
      <c r="D44" s="12">
        <f t="shared" si="7"/>
        <v>5812.7</v>
      </c>
      <c r="E44" s="10">
        <v>140</v>
      </c>
      <c r="F44" s="10">
        <f t="shared" si="11"/>
        <v>348.5</v>
      </c>
      <c r="G44" s="10">
        <f t="shared" si="9"/>
        <v>6301.2</v>
      </c>
    </row>
    <row r="45" spans="1:7" ht="18.75" x14ac:dyDescent="0.3">
      <c r="A45" s="10">
        <v>11</v>
      </c>
      <c r="B45" s="10">
        <f t="shared" si="10"/>
        <v>5170</v>
      </c>
      <c r="C45" s="10">
        <f t="shared" si="6"/>
        <v>1223.97</v>
      </c>
      <c r="D45" s="12">
        <f t="shared" si="7"/>
        <v>6393.97</v>
      </c>
      <c r="E45" s="10">
        <v>140</v>
      </c>
      <c r="F45" s="10">
        <f t="shared" si="11"/>
        <v>383.35</v>
      </c>
      <c r="G45" s="10">
        <f t="shared" si="9"/>
        <v>6917.3200000000006</v>
      </c>
    </row>
    <row r="46" spans="1:7" ht="18.75" x14ac:dyDescent="0.3">
      <c r="A46" s="10">
        <v>12</v>
      </c>
      <c r="B46" s="10">
        <f t="shared" si="10"/>
        <v>5640</v>
      </c>
      <c r="C46" s="10">
        <f t="shared" si="6"/>
        <v>1335.24</v>
      </c>
      <c r="D46" s="12">
        <f t="shared" si="7"/>
        <v>6975.24</v>
      </c>
      <c r="E46" s="10">
        <v>140</v>
      </c>
      <c r="F46" s="10">
        <f t="shared" si="11"/>
        <v>418.20000000000005</v>
      </c>
      <c r="G46" s="10">
        <f t="shared" si="9"/>
        <v>7533.44</v>
      </c>
    </row>
    <row r="47" spans="1:7" ht="18.75" x14ac:dyDescent="0.3">
      <c r="A47" s="10">
        <v>13</v>
      </c>
      <c r="B47" s="10">
        <f t="shared" si="10"/>
        <v>6110</v>
      </c>
      <c r="C47" s="10">
        <f t="shared" si="6"/>
        <v>1446.51</v>
      </c>
      <c r="D47" s="12">
        <f t="shared" si="7"/>
        <v>7556.51</v>
      </c>
      <c r="E47" s="10">
        <v>140</v>
      </c>
      <c r="F47" s="10">
        <f t="shared" si="11"/>
        <v>453.05</v>
      </c>
      <c r="G47" s="10">
        <f t="shared" si="9"/>
        <v>8149.56</v>
      </c>
    </row>
    <row r="48" spans="1:7" ht="18.75" x14ac:dyDescent="0.3">
      <c r="A48" s="10">
        <v>14</v>
      </c>
      <c r="B48" s="10">
        <f t="shared" si="10"/>
        <v>6580</v>
      </c>
      <c r="C48" s="10">
        <f t="shared" si="6"/>
        <v>1557.78</v>
      </c>
      <c r="D48" s="12">
        <f t="shared" si="7"/>
        <v>8137.78</v>
      </c>
      <c r="E48" s="10">
        <v>140</v>
      </c>
      <c r="F48" s="10">
        <f t="shared" si="11"/>
        <v>487.90000000000003</v>
      </c>
      <c r="G48" s="10">
        <f t="shared" si="9"/>
        <v>8765.6799999999985</v>
      </c>
    </row>
    <row r="49" spans="1:7" ht="18.75" x14ac:dyDescent="0.3">
      <c r="A49" s="10">
        <v>15</v>
      </c>
      <c r="B49" s="10">
        <f t="shared" si="10"/>
        <v>7050</v>
      </c>
      <c r="C49" s="10">
        <f t="shared" si="6"/>
        <v>1669.05</v>
      </c>
      <c r="D49" s="12">
        <f t="shared" si="7"/>
        <v>8719.0499999999993</v>
      </c>
      <c r="E49" s="10">
        <v>140</v>
      </c>
      <c r="F49" s="10">
        <f t="shared" si="11"/>
        <v>522.75</v>
      </c>
      <c r="G49" s="10">
        <f t="shared" si="9"/>
        <v>9381.7999999999993</v>
      </c>
    </row>
    <row r="50" spans="1:7" ht="18.75" x14ac:dyDescent="0.3">
      <c r="A50" s="10">
        <v>16</v>
      </c>
      <c r="B50" s="10">
        <f t="shared" si="10"/>
        <v>7520</v>
      </c>
      <c r="C50" s="10">
        <f t="shared" si="6"/>
        <v>1780.32</v>
      </c>
      <c r="D50" s="12">
        <f t="shared" si="7"/>
        <v>9300.32</v>
      </c>
      <c r="E50" s="10">
        <v>140</v>
      </c>
      <c r="F50" s="10">
        <f t="shared" si="11"/>
        <v>557.6</v>
      </c>
      <c r="G50" s="10">
        <f t="shared" si="9"/>
        <v>9997.92</v>
      </c>
    </row>
    <row r="51" spans="1:7" ht="18.75" x14ac:dyDescent="0.3">
      <c r="A51" s="10">
        <v>17</v>
      </c>
      <c r="B51" s="10">
        <f t="shared" si="10"/>
        <v>7990</v>
      </c>
      <c r="C51" s="10">
        <f t="shared" si="6"/>
        <v>1891.59</v>
      </c>
      <c r="D51" s="12">
        <f t="shared" si="7"/>
        <v>9881.59</v>
      </c>
      <c r="E51" s="10">
        <v>140</v>
      </c>
      <c r="F51" s="10">
        <f t="shared" si="11"/>
        <v>592.45000000000005</v>
      </c>
      <c r="G51" s="10">
        <f t="shared" si="9"/>
        <v>10614.04</v>
      </c>
    </row>
    <row r="52" spans="1:7" ht="18.75" x14ac:dyDescent="0.3">
      <c r="A52" s="10">
        <v>18</v>
      </c>
      <c r="B52" s="10">
        <f t="shared" si="10"/>
        <v>8460</v>
      </c>
      <c r="C52" s="10">
        <f t="shared" si="6"/>
        <v>2002.86</v>
      </c>
      <c r="D52" s="12">
        <f t="shared" si="7"/>
        <v>10462.86</v>
      </c>
      <c r="E52" s="10">
        <v>140</v>
      </c>
      <c r="F52" s="10">
        <f t="shared" si="11"/>
        <v>627.30000000000007</v>
      </c>
      <c r="G52" s="10">
        <f t="shared" si="9"/>
        <v>11230.16</v>
      </c>
    </row>
    <row r="53" spans="1:7" ht="18.75" x14ac:dyDescent="0.3">
      <c r="A53" s="10">
        <v>19</v>
      </c>
      <c r="B53" s="10">
        <f t="shared" si="10"/>
        <v>8930</v>
      </c>
      <c r="C53" s="10">
        <f t="shared" si="6"/>
        <v>2114.13</v>
      </c>
      <c r="D53" s="12">
        <f t="shared" si="7"/>
        <v>11044.130000000001</v>
      </c>
      <c r="E53" s="10">
        <v>140</v>
      </c>
      <c r="F53" s="10">
        <f t="shared" si="11"/>
        <v>662.15</v>
      </c>
      <c r="G53" s="10">
        <f t="shared" si="9"/>
        <v>11846.28</v>
      </c>
    </row>
    <row r="54" spans="1:7" ht="18.75" x14ac:dyDescent="0.3">
      <c r="A54" s="10">
        <v>20</v>
      </c>
      <c r="B54" s="10">
        <f t="shared" si="10"/>
        <v>9400</v>
      </c>
      <c r="C54" s="10">
        <f t="shared" si="6"/>
        <v>2225.4</v>
      </c>
      <c r="D54" s="12">
        <f t="shared" si="7"/>
        <v>11625.4</v>
      </c>
      <c r="E54" s="10">
        <v>140</v>
      </c>
      <c r="F54" s="10">
        <f t="shared" si="11"/>
        <v>697</v>
      </c>
      <c r="G54" s="10">
        <f t="shared" si="9"/>
        <v>12462.4</v>
      </c>
    </row>
    <row r="55" spans="1:7" ht="18.75" x14ac:dyDescent="0.3">
      <c r="A55" s="10">
        <v>21</v>
      </c>
      <c r="B55" s="10">
        <f t="shared" si="10"/>
        <v>9870</v>
      </c>
      <c r="C55" s="10">
        <f t="shared" si="6"/>
        <v>2336.67</v>
      </c>
      <c r="D55" s="12">
        <f t="shared" si="7"/>
        <v>12206.67</v>
      </c>
      <c r="E55" s="10">
        <v>140</v>
      </c>
      <c r="F55" s="10">
        <f t="shared" si="11"/>
        <v>731.85</v>
      </c>
      <c r="G55" s="10">
        <f t="shared" si="9"/>
        <v>13078.52</v>
      </c>
    </row>
  </sheetData>
  <phoneticPr fontId="3" type="noConversion"/>
  <pageMargins left="0.5" right="0.5" top="0.5" bottom="0.5" header="0" footer="0"/>
  <pageSetup scale="70" orientation="portrait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00A07FE695FE46969F8CD37A412A39" ma:contentTypeVersion="12" ma:contentTypeDescription="Create a new document." ma:contentTypeScope="" ma:versionID="2ad6f246c4bf962e07b8b309df961180">
  <xsd:schema xmlns:xsd="http://www.w3.org/2001/XMLSchema" xmlns:xs="http://www.w3.org/2001/XMLSchema" xmlns:p="http://schemas.microsoft.com/office/2006/metadata/properties" xmlns:ns3="ac40a0a4-21e6-4a72-aab6-1910223e1206" xmlns:ns4="bea7d806-a05f-4ab8-88e7-eb50557203a1" targetNamespace="http://schemas.microsoft.com/office/2006/metadata/properties" ma:root="true" ma:fieldsID="9fff623fa5bab291a02b6b0b0a448a87" ns3:_="" ns4:_="">
    <xsd:import namespace="ac40a0a4-21e6-4a72-aab6-1910223e1206"/>
    <xsd:import namespace="bea7d806-a05f-4ab8-88e7-eb50557203a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0a0a4-21e6-4a72-aab6-1910223e12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7d806-a05f-4ab8-88e7-eb50557203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DEE31B-3F93-4571-9602-4FCF7AC8BD6A}">
  <ds:schemaRefs>
    <ds:schemaRef ds:uri="http://schemas.openxmlformats.org/package/2006/metadata/core-properties"/>
    <ds:schemaRef ds:uri="ac40a0a4-21e6-4a72-aab6-1910223e1206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bea7d806-a05f-4ab8-88e7-eb50557203a1"/>
    <ds:schemaRef ds:uri="http://purl.org/dc/terms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38B6EAF-744E-43F0-8C45-A910C2032B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CFB62A-135F-4DDB-B2EF-458486617A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40a0a4-21e6-4a72-aab6-1910223e1206"/>
    <ds:schemaRef ds:uri="bea7d806-a05f-4ab8-88e7-eb50557203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ojimenez</dc:creator>
  <cp:lastModifiedBy>Salas, Terrie</cp:lastModifiedBy>
  <cp:lastPrinted>2024-03-28T20:51:21Z</cp:lastPrinted>
  <dcterms:created xsi:type="dcterms:W3CDTF">2007-11-19T22:23:25Z</dcterms:created>
  <dcterms:modified xsi:type="dcterms:W3CDTF">2025-04-24T18:16:10Z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0x010100D600A07FE695FE46969F8CD37A412A39</vt:lpwstr>
  </property>
</Properties>
</file>