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8_{65992551-7F7D-4801-9276-B64FE8F6BC7F}" xr6:coauthVersionLast="47" xr6:coauthVersionMax="47" xr10:uidLastSave="{00000000-0000-0000-0000-000000000000}"/>
  <bookViews>
    <workbookView xWindow="-120" yWindow="-120" windowWidth="29040" windowHeight="15720" xr2:uid="{F7F87DFD-0C20-47EC-9B27-71D751DBA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<sst xmlns="http://schemas.openxmlformats.org/spreadsheetml/2006/main" count="39" uniqueCount="28">
  <si>
    <t>TUITION AND MANDATORY FEES</t>
  </si>
  <si>
    <t xml:space="preserve"> </t>
  </si>
  <si>
    <t>Graduate</t>
  </si>
  <si>
    <t>Texas Resident</t>
  </si>
  <si>
    <t>Sem.</t>
  </si>
  <si>
    <t>Total</t>
  </si>
  <si>
    <t xml:space="preserve">Student </t>
  </si>
  <si>
    <t>Institutional</t>
  </si>
  <si>
    <t xml:space="preserve">Recreational </t>
  </si>
  <si>
    <t>Athletic</t>
  </si>
  <si>
    <t xml:space="preserve">Medical </t>
  </si>
  <si>
    <t>Total ***</t>
  </si>
  <si>
    <t>Hours</t>
  </si>
  <si>
    <t>Tuition</t>
  </si>
  <si>
    <t>Designated</t>
  </si>
  <si>
    <t>Service</t>
  </si>
  <si>
    <t>Center</t>
  </si>
  <si>
    <t xml:space="preserve">Service </t>
  </si>
  <si>
    <t>Sports</t>
  </si>
  <si>
    <t>Fee</t>
  </si>
  <si>
    <t xml:space="preserve">Tuition </t>
  </si>
  <si>
    <t>Nonresident &amp; Foreign</t>
  </si>
  <si>
    <t>Learning Fee</t>
  </si>
  <si>
    <t>ALPINE Campus</t>
  </si>
  <si>
    <t>Graduate - 100% ONLINE</t>
  </si>
  <si>
    <t xml:space="preserve">**Distance </t>
  </si>
  <si>
    <t>** May include a waiver of 3 of the mandatory fees: Rec Sports, Med Svc, Student Center</t>
  </si>
  <si>
    <t>Fall 2026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</si>
</sst>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name val="Aptos"/>
      <family val="2"/>
    </font>
    <font>
      <sz val="12"/>
      <color rgb="FF000000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sz val="12"/>
      <color rgb="FFC00000"/>
      <name val="Aptos"/>
      <family val="2"/>
    </font>
    <font>
      <sz val="11"/>
      <name val="Aptos Narrow"/>
      <family val="2"/>
      <scheme val="minor"/>
    </font>
    <font>
      <i/>
      <sz val="12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B39F-3FF9-4959-A022-172D42780DF3}">
  <dimension ref="A1:M57"/>
  <sheetViews>
    <sheetView tabSelected="1" workbookViewId="0">
      <selection activeCell="C40" sqref="C40"/>
    </sheetView>
  </sheetViews>
  <sheetFormatPr defaultRowHeight="15" x14ac:dyDescent="0.25"/>
  <cols>
    <col min="2" max="2" width="11.7109375" bestFit="1" customWidth="1"/>
    <col min="3" max="3" width="9.85546875" customWidth="1"/>
    <col min="4" max="4" width="12.7109375" bestFit="1" customWidth="1"/>
    <col min="5" max="5" width="11.85546875" bestFit="1" customWidth="1"/>
    <col min="6" max="6" width="13.85546875" style="12" bestFit="1" customWidth="1"/>
    <col min="7" max="7" width="9.5703125" bestFit="1" customWidth="1"/>
    <col min="8" max="8" width="9.42578125" customWidth="1"/>
    <col min="9" max="9" width="13.5703125" bestFit="1" customWidth="1"/>
    <col min="10" max="10" width="14.5703125" bestFit="1" customWidth="1"/>
    <col min="11" max="12" width="9.28515625" bestFit="1" customWidth="1"/>
    <col min="13" max="13" width="11.85546875" bestFit="1" customWidth="1"/>
  </cols>
  <sheetData>
    <row r="1" spans="1:13" ht="15.75" x14ac:dyDescent="0.25">
      <c r="A1" s="4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1"/>
      <c r="L1" s="1"/>
      <c r="M1" s="1"/>
    </row>
    <row r="2" spans="1:13" ht="18.75" x14ac:dyDescent="0.3">
      <c r="A2" s="2" t="s">
        <v>27</v>
      </c>
      <c r="B2" s="1"/>
      <c r="C2" s="1"/>
      <c r="D2" s="1"/>
      <c r="E2" s="1"/>
      <c r="F2" s="1"/>
      <c r="G2" s="1"/>
      <c r="H2" s="3" t="s">
        <v>24</v>
      </c>
      <c r="I2" s="1"/>
      <c r="J2" s="1"/>
      <c r="K2" s="1"/>
      <c r="L2" s="1"/>
      <c r="M2" s="1"/>
    </row>
    <row r="3" spans="1:13" ht="15.75" x14ac:dyDescent="0.25">
      <c r="A3" s="4" t="s">
        <v>23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4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1"/>
      <c r="C6" s="1"/>
      <c r="D6" s="1"/>
      <c r="E6" s="1"/>
      <c r="F6" s="1"/>
      <c r="G6" s="5"/>
      <c r="H6" s="5"/>
      <c r="I6" s="5"/>
      <c r="J6" s="5"/>
      <c r="K6" s="5"/>
      <c r="L6" s="1"/>
      <c r="M6" s="1"/>
    </row>
    <row r="7" spans="1:13" ht="15.75" x14ac:dyDescent="0.25">
      <c r="A7" s="5" t="s">
        <v>4</v>
      </c>
      <c r="B7" s="5" t="s">
        <v>13</v>
      </c>
      <c r="C7" s="5" t="s">
        <v>2</v>
      </c>
      <c r="D7" s="5" t="s">
        <v>2</v>
      </c>
      <c r="E7" s="7" t="s">
        <v>5</v>
      </c>
      <c r="F7" s="6" t="s">
        <v>25</v>
      </c>
      <c r="G7" s="5" t="s">
        <v>6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6" t="s">
        <v>11</v>
      </c>
    </row>
    <row r="8" spans="1:13" ht="15.75" x14ac:dyDescent="0.25">
      <c r="A8" s="5" t="s">
        <v>12</v>
      </c>
      <c r="B8" s="1"/>
      <c r="C8" s="1" t="s">
        <v>13</v>
      </c>
      <c r="D8" s="5" t="s">
        <v>14</v>
      </c>
      <c r="E8" s="7" t="s">
        <v>13</v>
      </c>
      <c r="F8" s="6" t="s">
        <v>22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5" t="s">
        <v>17</v>
      </c>
      <c r="M8" s="1"/>
    </row>
    <row r="9" spans="1:13" ht="15.75" x14ac:dyDescent="0.25">
      <c r="A9" s="1"/>
      <c r="B9" s="1"/>
      <c r="C9" s="1"/>
      <c r="D9" s="5" t="s">
        <v>20</v>
      </c>
      <c r="E9" s="8"/>
      <c r="F9" s="1"/>
      <c r="G9" s="5" t="s">
        <v>19</v>
      </c>
      <c r="H9" s="5" t="s">
        <v>19</v>
      </c>
      <c r="I9" s="5" t="s">
        <v>19</v>
      </c>
      <c r="J9" s="5" t="s">
        <v>19</v>
      </c>
      <c r="K9" s="1"/>
      <c r="L9" s="5" t="s">
        <v>19</v>
      </c>
      <c r="M9" s="1"/>
    </row>
    <row r="10" spans="1:13" ht="15.75" x14ac:dyDescent="0.25">
      <c r="A10" s="1"/>
      <c r="B10" s="1"/>
      <c r="C10" s="1"/>
      <c r="D10" s="1"/>
      <c r="E10" s="8"/>
      <c r="F10" s="1"/>
      <c r="G10" s="1"/>
      <c r="H10" s="1"/>
      <c r="I10" s="1"/>
      <c r="J10" s="1"/>
      <c r="K10" s="1"/>
      <c r="L10" s="1"/>
      <c r="M10" s="1"/>
    </row>
    <row r="11" spans="1:13" ht="15.75" x14ac:dyDescent="0.25">
      <c r="A11" s="1">
        <v>1</v>
      </c>
      <c r="B11" s="9">
        <v>50</v>
      </c>
      <c r="C11" s="9">
        <v>14</v>
      </c>
      <c r="D11" s="10">
        <v>202.17</v>
      </c>
      <c r="E11" s="11">
        <v>266.17</v>
      </c>
      <c r="F11" s="9">
        <f>SUM(A11*52)</f>
        <v>52</v>
      </c>
      <c r="G11" s="9">
        <v>22</v>
      </c>
      <c r="H11" s="9">
        <v>5</v>
      </c>
      <c r="I11" s="9">
        <v>50.45</v>
      </c>
      <c r="J11" s="9">
        <v>100</v>
      </c>
      <c r="K11" s="9">
        <v>11.52</v>
      </c>
      <c r="L11" s="9">
        <v>34</v>
      </c>
      <c r="M11" s="9">
        <f>SUM(E11:L11)</f>
        <v>541.14</v>
      </c>
    </row>
    <row r="12" spans="1:13" ht="15.75" x14ac:dyDescent="0.25">
      <c r="A12" s="1">
        <v>2</v>
      </c>
      <c r="B12" s="9">
        <v>100</v>
      </c>
      <c r="C12" s="9">
        <v>28</v>
      </c>
      <c r="D12" s="10">
        <v>404.34</v>
      </c>
      <c r="E12" s="11">
        <v>532.34</v>
      </c>
      <c r="F12" s="9">
        <f t="shared" ref="F12:F31" si="0">SUM(A12*52)</f>
        <v>104</v>
      </c>
      <c r="G12" s="9">
        <v>44</v>
      </c>
      <c r="H12" s="9">
        <v>10</v>
      </c>
      <c r="I12" s="9">
        <v>100.9</v>
      </c>
      <c r="J12" s="9">
        <v>100</v>
      </c>
      <c r="K12" s="9">
        <v>23.04</v>
      </c>
      <c r="L12" s="9">
        <v>34</v>
      </c>
      <c r="M12" s="9">
        <f t="shared" ref="M12:M31" si="1">SUM(E12:L12)</f>
        <v>948.28</v>
      </c>
    </row>
    <row r="13" spans="1:13" ht="15.75" x14ac:dyDescent="0.25">
      <c r="A13" s="1">
        <v>3</v>
      </c>
      <c r="B13" s="9">
        <v>150</v>
      </c>
      <c r="C13" s="9">
        <v>42</v>
      </c>
      <c r="D13" s="10">
        <v>606.51</v>
      </c>
      <c r="E13" s="11">
        <v>798.51</v>
      </c>
      <c r="F13" s="9">
        <f t="shared" si="0"/>
        <v>156</v>
      </c>
      <c r="G13" s="9">
        <v>66</v>
      </c>
      <c r="H13" s="9">
        <v>15</v>
      </c>
      <c r="I13" s="9">
        <v>151.35</v>
      </c>
      <c r="J13" s="9">
        <v>100</v>
      </c>
      <c r="K13" s="9">
        <v>34.56</v>
      </c>
      <c r="L13" s="9">
        <v>34</v>
      </c>
      <c r="M13" s="9">
        <f t="shared" si="1"/>
        <v>1355.4199999999998</v>
      </c>
    </row>
    <row r="14" spans="1:13" ht="15.75" x14ac:dyDescent="0.25">
      <c r="A14" s="1">
        <v>4</v>
      </c>
      <c r="B14" s="9">
        <v>200</v>
      </c>
      <c r="C14" s="9">
        <v>56</v>
      </c>
      <c r="D14" s="10">
        <v>808.68</v>
      </c>
      <c r="E14" s="11">
        <v>1064.68</v>
      </c>
      <c r="F14" s="9">
        <f t="shared" si="0"/>
        <v>208</v>
      </c>
      <c r="G14" s="9">
        <v>88</v>
      </c>
      <c r="H14" s="9">
        <v>20</v>
      </c>
      <c r="I14" s="9">
        <v>201.8</v>
      </c>
      <c r="J14" s="9">
        <v>100</v>
      </c>
      <c r="K14" s="9">
        <v>46.08</v>
      </c>
      <c r="L14" s="9">
        <v>34</v>
      </c>
      <c r="M14" s="9">
        <f t="shared" si="1"/>
        <v>1762.56</v>
      </c>
    </row>
    <row r="15" spans="1:13" ht="15.75" x14ac:dyDescent="0.25">
      <c r="A15" s="1">
        <v>5</v>
      </c>
      <c r="B15" s="9">
        <v>250</v>
      </c>
      <c r="C15" s="9">
        <v>70</v>
      </c>
      <c r="D15" s="10">
        <v>1010.85</v>
      </c>
      <c r="E15" s="11">
        <v>1330.85</v>
      </c>
      <c r="F15" s="9">
        <f t="shared" si="0"/>
        <v>260</v>
      </c>
      <c r="G15" s="9">
        <v>110</v>
      </c>
      <c r="H15" s="9">
        <v>25</v>
      </c>
      <c r="I15" s="9">
        <v>252.25</v>
      </c>
      <c r="J15" s="9">
        <v>100</v>
      </c>
      <c r="K15" s="9">
        <v>57.6</v>
      </c>
      <c r="L15" s="9">
        <v>34</v>
      </c>
      <c r="M15" s="9">
        <f t="shared" si="1"/>
        <v>2169.6999999999998</v>
      </c>
    </row>
    <row r="16" spans="1:13" ht="15.75" x14ac:dyDescent="0.25">
      <c r="A16" s="1">
        <v>6</v>
      </c>
      <c r="B16" s="9">
        <v>300</v>
      </c>
      <c r="C16" s="9">
        <v>84</v>
      </c>
      <c r="D16" s="10">
        <v>1213.02</v>
      </c>
      <c r="E16" s="11">
        <v>1597.02</v>
      </c>
      <c r="F16" s="9">
        <f t="shared" si="0"/>
        <v>312</v>
      </c>
      <c r="G16" s="9">
        <v>132</v>
      </c>
      <c r="H16" s="9">
        <v>30</v>
      </c>
      <c r="I16" s="9">
        <v>302.7</v>
      </c>
      <c r="J16" s="9">
        <v>100</v>
      </c>
      <c r="K16" s="9">
        <v>69.12</v>
      </c>
      <c r="L16" s="9">
        <v>34</v>
      </c>
      <c r="M16" s="9">
        <f t="shared" si="1"/>
        <v>2576.8399999999997</v>
      </c>
    </row>
    <row r="17" spans="1:13" ht="15.75" x14ac:dyDescent="0.25">
      <c r="A17" s="1">
        <v>7</v>
      </c>
      <c r="B17" s="9">
        <v>350</v>
      </c>
      <c r="C17" s="9">
        <v>98</v>
      </c>
      <c r="D17" s="10">
        <v>1415.19</v>
      </c>
      <c r="E17" s="11">
        <v>1863.19</v>
      </c>
      <c r="F17" s="9">
        <f t="shared" si="0"/>
        <v>364</v>
      </c>
      <c r="G17" s="9">
        <v>154</v>
      </c>
      <c r="H17" s="9">
        <v>35</v>
      </c>
      <c r="I17" s="9">
        <v>353.15</v>
      </c>
      <c r="J17" s="9">
        <v>100</v>
      </c>
      <c r="K17" s="9">
        <v>80.64</v>
      </c>
      <c r="L17" s="9">
        <v>34</v>
      </c>
      <c r="M17" s="9">
        <f t="shared" si="1"/>
        <v>2983.98</v>
      </c>
    </row>
    <row r="18" spans="1:13" ht="15.75" x14ac:dyDescent="0.25">
      <c r="A18" s="1">
        <v>8</v>
      </c>
      <c r="B18" s="9">
        <v>400</v>
      </c>
      <c r="C18" s="9">
        <v>112</v>
      </c>
      <c r="D18" s="10">
        <v>1617.36</v>
      </c>
      <c r="E18" s="11">
        <v>2129.36</v>
      </c>
      <c r="F18" s="9">
        <f t="shared" si="0"/>
        <v>416</v>
      </c>
      <c r="G18" s="9">
        <v>176</v>
      </c>
      <c r="H18" s="9">
        <v>40</v>
      </c>
      <c r="I18" s="9">
        <v>403.6</v>
      </c>
      <c r="J18" s="9">
        <v>100</v>
      </c>
      <c r="K18" s="9">
        <v>92.16</v>
      </c>
      <c r="L18" s="9">
        <v>34</v>
      </c>
      <c r="M18" s="9">
        <f t="shared" si="1"/>
        <v>3391.12</v>
      </c>
    </row>
    <row r="19" spans="1:13" ht="15.75" x14ac:dyDescent="0.25">
      <c r="A19" s="1">
        <v>9</v>
      </c>
      <c r="B19" s="9">
        <v>450</v>
      </c>
      <c r="C19" s="9">
        <v>126</v>
      </c>
      <c r="D19" s="10">
        <v>1819.53</v>
      </c>
      <c r="E19" s="11">
        <v>2395.5300000000002</v>
      </c>
      <c r="F19" s="9">
        <f t="shared" si="0"/>
        <v>468</v>
      </c>
      <c r="G19" s="9">
        <v>198</v>
      </c>
      <c r="H19" s="9">
        <v>45</v>
      </c>
      <c r="I19" s="9">
        <v>454.05</v>
      </c>
      <c r="J19" s="9">
        <v>100</v>
      </c>
      <c r="K19" s="9">
        <v>103.68</v>
      </c>
      <c r="L19" s="9">
        <v>34</v>
      </c>
      <c r="M19" s="9">
        <f t="shared" si="1"/>
        <v>3798.26</v>
      </c>
    </row>
    <row r="20" spans="1:13" ht="15.75" x14ac:dyDescent="0.25">
      <c r="A20" s="1">
        <v>10</v>
      </c>
      <c r="B20" s="9">
        <v>500</v>
      </c>
      <c r="C20" s="9">
        <v>140</v>
      </c>
      <c r="D20" s="10">
        <v>2021.7</v>
      </c>
      <c r="E20" s="11">
        <v>2661.7</v>
      </c>
      <c r="F20" s="9">
        <f t="shared" si="0"/>
        <v>520</v>
      </c>
      <c r="G20" s="9">
        <v>220</v>
      </c>
      <c r="H20" s="9">
        <v>50</v>
      </c>
      <c r="I20" s="9">
        <v>504.5</v>
      </c>
      <c r="J20" s="9">
        <v>100</v>
      </c>
      <c r="K20" s="9">
        <v>115.2</v>
      </c>
      <c r="L20" s="9">
        <v>34</v>
      </c>
      <c r="M20" s="9">
        <f t="shared" si="1"/>
        <v>4205.3999999999996</v>
      </c>
    </row>
    <row r="21" spans="1:13" ht="15.75" x14ac:dyDescent="0.25">
      <c r="A21" s="1">
        <v>11</v>
      </c>
      <c r="B21" s="9">
        <v>550</v>
      </c>
      <c r="C21" s="9">
        <v>154</v>
      </c>
      <c r="D21" s="10">
        <v>2223.87</v>
      </c>
      <c r="E21" s="11">
        <v>2927.87</v>
      </c>
      <c r="F21" s="9">
        <f t="shared" si="0"/>
        <v>572</v>
      </c>
      <c r="G21" s="9">
        <v>238</v>
      </c>
      <c r="H21" s="9">
        <v>50</v>
      </c>
      <c r="I21" s="9">
        <v>554.95000000000005</v>
      </c>
      <c r="J21" s="9">
        <v>100</v>
      </c>
      <c r="K21" s="9">
        <v>126.72</v>
      </c>
      <c r="L21" s="9">
        <v>34</v>
      </c>
      <c r="M21" s="9">
        <f t="shared" si="1"/>
        <v>4603.54</v>
      </c>
    </row>
    <row r="22" spans="1:13" ht="15.75" x14ac:dyDescent="0.25">
      <c r="A22" s="1">
        <v>12</v>
      </c>
      <c r="B22" s="9">
        <v>600</v>
      </c>
      <c r="C22" s="9">
        <v>168</v>
      </c>
      <c r="D22" s="10">
        <v>2426.04</v>
      </c>
      <c r="E22" s="11">
        <v>3194.04</v>
      </c>
      <c r="F22" s="9">
        <f t="shared" si="0"/>
        <v>624</v>
      </c>
      <c r="G22" s="9">
        <v>238</v>
      </c>
      <c r="H22" s="9">
        <v>50</v>
      </c>
      <c r="I22" s="9">
        <v>605.4</v>
      </c>
      <c r="J22" s="9">
        <v>100</v>
      </c>
      <c r="K22" s="9">
        <v>138.24</v>
      </c>
      <c r="L22" s="9">
        <v>34</v>
      </c>
      <c r="M22" s="9">
        <f t="shared" si="1"/>
        <v>4983.6799999999994</v>
      </c>
    </row>
    <row r="23" spans="1:13" ht="15.75" x14ac:dyDescent="0.25">
      <c r="A23" s="1">
        <v>13</v>
      </c>
      <c r="B23" s="9">
        <v>650</v>
      </c>
      <c r="C23" s="9">
        <v>182</v>
      </c>
      <c r="D23" s="10">
        <v>2628.21</v>
      </c>
      <c r="E23" s="11">
        <v>3460.21</v>
      </c>
      <c r="F23" s="9">
        <f t="shared" si="0"/>
        <v>676</v>
      </c>
      <c r="G23" s="9">
        <v>238</v>
      </c>
      <c r="H23" s="9">
        <v>50</v>
      </c>
      <c r="I23" s="9">
        <v>655.85</v>
      </c>
      <c r="J23" s="9">
        <v>100</v>
      </c>
      <c r="K23" s="9">
        <v>149.76</v>
      </c>
      <c r="L23" s="9">
        <v>34</v>
      </c>
      <c r="M23" s="9">
        <f t="shared" si="1"/>
        <v>5363.8200000000006</v>
      </c>
    </row>
    <row r="24" spans="1:13" ht="15.75" x14ac:dyDescent="0.25">
      <c r="A24" s="1">
        <v>14</v>
      </c>
      <c r="B24" s="9">
        <v>700</v>
      </c>
      <c r="C24" s="9">
        <v>196</v>
      </c>
      <c r="D24" s="10">
        <v>2830.38</v>
      </c>
      <c r="E24" s="11">
        <v>3726.38</v>
      </c>
      <c r="F24" s="9">
        <f t="shared" si="0"/>
        <v>728</v>
      </c>
      <c r="G24" s="9">
        <v>238</v>
      </c>
      <c r="H24" s="9">
        <v>50</v>
      </c>
      <c r="I24" s="9">
        <v>706.3</v>
      </c>
      <c r="J24" s="9">
        <v>100</v>
      </c>
      <c r="K24" s="9">
        <v>161.28</v>
      </c>
      <c r="L24" s="9">
        <v>34</v>
      </c>
      <c r="M24" s="9">
        <f t="shared" si="1"/>
        <v>5743.96</v>
      </c>
    </row>
    <row r="25" spans="1:13" ht="15.75" x14ac:dyDescent="0.25">
      <c r="A25" s="1">
        <v>15</v>
      </c>
      <c r="B25" s="9">
        <v>750</v>
      </c>
      <c r="C25" s="9">
        <v>210</v>
      </c>
      <c r="D25" s="10">
        <v>3032.55</v>
      </c>
      <c r="E25" s="11">
        <v>3992.55</v>
      </c>
      <c r="F25" s="9">
        <f t="shared" si="0"/>
        <v>780</v>
      </c>
      <c r="G25" s="9">
        <v>238</v>
      </c>
      <c r="H25" s="9">
        <v>50</v>
      </c>
      <c r="I25" s="9">
        <v>756.75</v>
      </c>
      <c r="J25" s="9">
        <v>100</v>
      </c>
      <c r="K25" s="9">
        <v>172.8</v>
      </c>
      <c r="L25" s="9">
        <v>34</v>
      </c>
      <c r="M25" s="9">
        <f t="shared" si="1"/>
        <v>6124.1</v>
      </c>
    </row>
    <row r="26" spans="1:13" ht="15.75" x14ac:dyDescent="0.25">
      <c r="A26" s="1">
        <v>16</v>
      </c>
      <c r="B26" s="9">
        <v>800</v>
      </c>
      <c r="C26" s="9">
        <v>224</v>
      </c>
      <c r="D26" s="10">
        <v>3234.72</v>
      </c>
      <c r="E26" s="11">
        <v>4258.72</v>
      </c>
      <c r="F26" s="9">
        <f t="shared" si="0"/>
        <v>832</v>
      </c>
      <c r="G26" s="9">
        <v>238</v>
      </c>
      <c r="H26" s="9">
        <v>50</v>
      </c>
      <c r="I26" s="9">
        <v>807.2</v>
      </c>
      <c r="J26" s="9">
        <v>100</v>
      </c>
      <c r="K26" s="9">
        <v>184.32</v>
      </c>
      <c r="L26" s="9">
        <v>34</v>
      </c>
      <c r="M26" s="9">
        <f t="shared" si="1"/>
        <v>6504.24</v>
      </c>
    </row>
    <row r="27" spans="1:13" ht="15.75" x14ac:dyDescent="0.25">
      <c r="A27" s="1">
        <v>17</v>
      </c>
      <c r="B27" s="9">
        <v>850</v>
      </c>
      <c r="C27" s="9">
        <v>238</v>
      </c>
      <c r="D27" s="10">
        <v>3436.89</v>
      </c>
      <c r="E27" s="11">
        <v>4524.8900000000003</v>
      </c>
      <c r="F27" s="9">
        <f t="shared" si="0"/>
        <v>884</v>
      </c>
      <c r="G27" s="9">
        <v>238</v>
      </c>
      <c r="H27" s="9">
        <v>50</v>
      </c>
      <c r="I27" s="9">
        <v>857.65</v>
      </c>
      <c r="J27" s="9">
        <v>100</v>
      </c>
      <c r="K27" s="9">
        <v>195.84</v>
      </c>
      <c r="L27" s="9">
        <v>34</v>
      </c>
      <c r="M27" s="9">
        <f t="shared" si="1"/>
        <v>6884.38</v>
      </c>
    </row>
    <row r="28" spans="1:13" ht="15.75" x14ac:dyDescent="0.25">
      <c r="A28" s="1">
        <v>18</v>
      </c>
      <c r="B28" s="9">
        <v>900</v>
      </c>
      <c r="C28" s="9">
        <v>252</v>
      </c>
      <c r="D28" s="10">
        <v>3639.06</v>
      </c>
      <c r="E28" s="11">
        <v>4791.0600000000004</v>
      </c>
      <c r="F28" s="9">
        <f t="shared" si="0"/>
        <v>936</v>
      </c>
      <c r="G28" s="9">
        <v>238</v>
      </c>
      <c r="H28" s="9">
        <v>50</v>
      </c>
      <c r="I28" s="9">
        <v>908.1</v>
      </c>
      <c r="J28" s="9">
        <v>100</v>
      </c>
      <c r="K28" s="9">
        <v>207.36</v>
      </c>
      <c r="L28" s="9">
        <v>34</v>
      </c>
      <c r="M28" s="9">
        <f t="shared" si="1"/>
        <v>7264.52</v>
      </c>
    </row>
    <row r="29" spans="1:13" ht="15.75" x14ac:dyDescent="0.25">
      <c r="A29" s="1">
        <v>19</v>
      </c>
      <c r="B29" s="9">
        <v>950</v>
      </c>
      <c r="C29" s="9">
        <v>266</v>
      </c>
      <c r="D29" s="10">
        <v>3841.23</v>
      </c>
      <c r="E29" s="11">
        <v>5057.2299999999996</v>
      </c>
      <c r="F29" s="9">
        <f t="shared" si="0"/>
        <v>988</v>
      </c>
      <c r="G29" s="9">
        <v>238</v>
      </c>
      <c r="H29" s="9">
        <v>50</v>
      </c>
      <c r="I29" s="9">
        <v>958.55</v>
      </c>
      <c r="J29" s="9">
        <v>100</v>
      </c>
      <c r="K29" s="9">
        <v>218.88</v>
      </c>
      <c r="L29" s="9">
        <v>34</v>
      </c>
      <c r="M29" s="9">
        <f t="shared" si="1"/>
        <v>7644.66</v>
      </c>
    </row>
    <row r="30" spans="1:13" ht="15.75" x14ac:dyDescent="0.25">
      <c r="A30" s="1">
        <v>20</v>
      </c>
      <c r="B30" s="9">
        <v>1000</v>
      </c>
      <c r="C30" s="9">
        <v>280</v>
      </c>
      <c r="D30" s="10">
        <v>4043.4</v>
      </c>
      <c r="E30" s="11">
        <v>5323.4</v>
      </c>
      <c r="F30" s="9">
        <f t="shared" si="0"/>
        <v>1040</v>
      </c>
      <c r="G30" s="9">
        <v>238</v>
      </c>
      <c r="H30" s="9">
        <v>50</v>
      </c>
      <c r="I30" s="9">
        <v>1009</v>
      </c>
      <c r="J30" s="9">
        <v>100</v>
      </c>
      <c r="K30" s="9">
        <v>230.4</v>
      </c>
      <c r="L30" s="9">
        <v>34</v>
      </c>
      <c r="M30" s="9">
        <f t="shared" si="1"/>
        <v>8024.7999999999993</v>
      </c>
    </row>
    <row r="31" spans="1:13" ht="15.75" x14ac:dyDescent="0.25">
      <c r="A31" s="1">
        <v>21</v>
      </c>
      <c r="B31" s="9">
        <v>1050</v>
      </c>
      <c r="C31" s="9">
        <v>294</v>
      </c>
      <c r="D31" s="10">
        <v>4245.57</v>
      </c>
      <c r="E31" s="11">
        <v>5589.57</v>
      </c>
      <c r="F31" s="9">
        <f t="shared" si="0"/>
        <v>1092</v>
      </c>
      <c r="G31" s="9">
        <v>238</v>
      </c>
      <c r="H31" s="9">
        <v>50</v>
      </c>
      <c r="I31" s="9">
        <v>1059.45</v>
      </c>
      <c r="J31" s="9">
        <v>100</v>
      </c>
      <c r="K31" s="9">
        <v>241.92</v>
      </c>
      <c r="L31" s="9">
        <v>34</v>
      </c>
      <c r="M31" s="9">
        <f t="shared" si="1"/>
        <v>8404.9399999999987</v>
      </c>
    </row>
    <row r="32" spans="1:13" ht="15.75" x14ac:dyDescent="0.25">
      <c r="A32" s="1"/>
      <c r="B32" s="1"/>
      <c r="C32" s="1"/>
      <c r="D32" s="1"/>
      <c r="E32" s="1"/>
      <c r="F32" s="13" t="s">
        <v>26</v>
      </c>
      <c r="G32" s="1"/>
      <c r="H32" s="1"/>
      <c r="I32" s="1"/>
      <c r="J32" s="1"/>
      <c r="K32" s="1"/>
      <c r="L32" s="1"/>
      <c r="M32" s="1"/>
    </row>
    <row r="33" spans="1:1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5"/>
      <c r="L33" s="1"/>
      <c r="M33" s="1"/>
    </row>
    <row r="34" spans="1:13" ht="15.75" x14ac:dyDescent="0.25">
      <c r="A34" s="4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5">
      <c r="A36" s="1">
        <v>1</v>
      </c>
      <c r="B36" s="9">
        <v>478</v>
      </c>
      <c r="C36" s="9">
        <v>14</v>
      </c>
      <c r="D36" s="10">
        <v>202.17</v>
      </c>
      <c r="E36" s="11">
        <v>686.17</v>
      </c>
      <c r="F36" s="9">
        <f>SUM(A36*52)</f>
        <v>52</v>
      </c>
      <c r="G36" s="9">
        <v>22</v>
      </c>
      <c r="H36" s="9">
        <v>5</v>
      </c>
      <c r="I36" s="9">
        <v>50.45</v>
      </c>
      <c r="J36" s="9">
        <v>100</v>
      </c>
      <c r="K36" s="9">
        <v>11.52</v>
      </c>
      <c r="L36" s="9">
        <v>34</v>
      </c>
      <c r="M36" s="9">
        <f>SUM(E36:L36)</f>
        <v>961.14</v>
      </c>
    </row>
    <row r="37" spans="1:13" ht="15.75" x14ac:dyDescent="0.25">
      <c r="A37" s="1">
        <v>2</v>
      </c>
      <c r="B37" s="9">
        <f>+$B$36*A37</f>
        <v>956</v>
      </c>
      <c r="C37" s="9">
        <v>28</v>
      </c>
      <c r="D37" s="10">
        <v>404.34</v>
      </c>
      <c r="E37" s="11">
        <v>1372.34</v>
      </c>
      <c r="F37" s="9">
        <f t="shared" ref="F37:F56" si="2">SUM(A37*52)</f>
        <v>104</v>
      </c>
      <c r="G37" s="9">
        <v>44</v>
      </c>
      <c r="H37" s="9">
        <v>10</v>
      </c>
      <c r="I37" s="9">
        <v>100.9</v>
      </c>
      <c r="J37" s="9">
        <v>100</v>
      </c>
      <c r="K37" s="9">
        <v>23.04</v>
      </c>
      <c r="L37" s="9">
        <v>34</v>
      </c>
      <c r="M37" s="9">
        <f t="shared" ref="M37:M56" si="3">SUM(E37:L37)</f>
        <v>1788.28</v>
      </c>
    </row>
    <row r="38" spans="1:13" ht="15.75" x14ac:dyDescent="0.25">
      <c r="A38" s="1">
        <v>3</v>
      </c>
      <c r="B38" s="9">
        <f t="shared" ref="B38:B56" si="4">+$B$36*A38</f>
        <v>1434</v>
      </c>
      <c r="C38" s="9">
        <v>42</v>
      </c>
      <c r="D38" s="10">
        <v>606.51</v>
      </c>
      <c r="E38" s="11">
        <v>2058.5100000000002</v>
      </c>
      <c r="F38" s="9">
        <f t="shared" si="2"/>
        <v>156</v>
      </c>
      <c r="G38" s="9">
        <v>66</v>
      </c>
      <c r="H38" s="9">
        <v>15</v>
      </c>
      <c r="I38" s="9">
        <v>151.35</v>
      </c>
      <c r="J38" s="9">
        <v>100</v>
      </c>
      <c r="K38" s="9">
        <v>34.56</v>
      </c>
      <c r="L38" s="9">
        <v>34</v>
      </c>
      <c r="M38" s="9">
        <f t="shared" si="3"/>
        <v>2615.42</v>
      </c>
    </row>
    <row r="39" spans="1:13" ht="15.75" x14ac:dyDescent="0.25">
      <c r="A39" s="1">
        <v>4</v>
      </c>
      <c r="B39" s="9">
        <f t="shared" si="4"/>
        <v>1912</v>
      </c>
      <c r="C39" s="9">
        <v>56</v>
      </c>
      <c r="D39" s="10">
        <v>808.68</v>
      </c>
      <c r="E39" s="11">
        <v>2744.68</v>
      </c>
      <c r="F39" s="9">
        <f t="shared" si="2"/>
        <v>208</v>
      </c>
      <c r="G39" s="9">
        <v>88</v>
      </c>
      <c r="H39" s="9">
        <v>20</v>
      </c>
      <c r="I39" s="9">
        <v>201.8</v>
      </c>
      <c r="J39" s="9">
        <v>100</v>
      </c>
      <c r="K39" s="9">
        <v>46.08</v>
      </c>
      <c r="L39" s="9">
        <v>34</v>
      </c>
      <c r="M39" s="9">
        <f t="shared" si="3"/>
        <v>3442.56</v>
      </c>
    </row>
    <row r="40" spans="1:13" ht="15.75" x14ac:dyDescent="0.25">
      <c r="A40" s="1">
        <v>5</v>
      </c>
      <c r="B40" s="9">
        <f t="shared" si="4"/>
        <v>2390</v>
      </c>
      <c r="C40" s="9">
        <v>70</v>
      </c>
      <c r="D40" s="10">
        <v>1010.85</v>
      </c>
      <c r="E40" s="11">
        <v>3430.85</v>
      </c>
      <c r="F40" s="9">
        <f t="shared" si="2"/>
        <v>260</v>
      </c>
      <c r="G40" s="9">
        <v>110</v>
      </c>
      <c r="H40" s="9">
        <v>25</v>
      </c>
      <c r="I40" s="9">
        <v>252.25</v>
      </c>
      <c r="J40" s="9">
        <v>100</v>
      </c>
      <c r="K40" s="9">
        <v>57.6</v>
      </c>
      <c r="L40" s="9">
        <v>34</v>
      </c>
      <c r="M40" s="9">
        <f t="shared" si="3"/>
        <v>4269.7000000000007</v>
      </c>
    </row>
    <row r="41" spans="1:13" ht="15.75" x14ac:dyDescent="0.25">
      <c r="A41" s="1">
        <v>6</v>
      </c>
      <c r="B41" s="9">
        <f t="shared" si="4"/>
        <v>2868</v>
      </c>
      <c r="C41" s="9">
        <v>84</v>
      </c>
      <c r="D41" s="10">
        <v>1213.02</v>
      </c>
      <c r="E41" s="11">
        <v>4117.0200000000004</v>
      </c>
      <c r="F41" s="9">
        <f t="shared" si="2"/>
        <v>312</v>
      </c>
      <c r="G41" s="9">
        <v>132</v>
      </c>
      <c r="H41" s="9">
        <v>30</v>
      </c>
      <c r="I41" s="9">
        <v>302.7</v>
      </c>
      <c r="J41" s="9">
        <v>100</v>
      </c>
      <c r="K41" s="9">
        <v>69.12</v>
      </c>
      <c r="L41" s="9">
        <v>34</v>
      </c>
      <c r="M41" s="9">
        <f t="shared" si="3"/>
        <v>5096.84</v>
      </c>
    </row>
    <row r="42" spans="1:13" ht="15.75" x14ac:dyDescent="0.25">
      <c r="A42" s="1">
        <v>7</v>
      </c>
      <c r="B42" s="9">
        <f t="shared" si="4"/>
        <v>3346</v>
      </c>
      <c r="C42" s="9">
        <v>98</v>
      </c>
      <c r="D42" s="10">
        <v>1415.19</v>
      </c>
      <c r="E42" s="11">
        <v>4803.1899999999996</v>
      </c>
      <c r="F42" s="9">
        <f t="shared" si="2"/>
        <v>364</v>
      </c>
      <c r="G42" s="9">
        <v>154</v>
      </c>
      <c r="H42" s="9">
        <v>35</v>
      </c>
      <c r="I42" s="9">
        <v>353.15</v>
      </c>
      <c r="J42" s="9">
        <v>100</v>
      </c>
      <c r="K42" s="9">
        <v>80.64</v>
      </c>
      <c r="L42" s="9">
        <v>34</v>
      </c>
      <c r="M42" s="9">
        <f t="shared" si="3"/>
        <v>5923.98</v>
      </c>
    </row>
    <row r="43" spans="1:13" ht="15.75" x14ac:dyDescent="0.25">
      <c r="A43" s="1">
        <v>8</v>
      </c>
      <c r="B43" s="9">
        <f t="shared" si="4"/>
        <v>3824</v>
      </c>
      <c r="C43" s="9">
        <v>112</v>
      </c>
      <c r="D43" s="10">
        <v>1617.36</v>
      </c>
      <c r="E43" s="11">
        <v>5489.36</v>
      </c>
      <c r="F43" s="9">
        <f t="shared" si="2"/>
        <v>416</v>
      </c>
      <c r="G43" s="9">
        <v>176</v>
      </c>
      <c r="H43" s="9">
        <v>40</v>
      </c>
      <c r="I43" s="9">
        <v>403.6</v>
      </c>
      <c r="J43" s="9">
        <v>100</v>
      </c>
      <c r="K43" s="9">
        <v>92.16</v>
      </c>
      <c r="L43" s="9">
        <v>34</v>
      </c>
      <c r="M43" s="9">
        <f t="shared" si="3"/>
        <v>6751.12</v>
      </c>
    </row>
    <row r="44" spans="1:13" ht="15.75" x14ac:dyDescent="0.25">
      <c r="A44" s="1">
        <v>9</v>
      </c>
      <c r="B44" s="9">
        <f t="shared" si="4"/>
        <v>4302</v>
      </c>
      <c r="C44" s="9">
        <v>126</v>
      </c>
      <c r="D44" s="10">
        <v>1819.53</v>
      </c>
      <c r="E44" s="11">
        <v>6175.53</v>
      </c>
      <c r="F44" s="9">
        <f t="shared" si="2"/>
        <v>468</v>
      </c>
      <c r="G44" s="9">
        <v>198</v>
      </c>
      <c r="H44" s="9">
        <v>45</v>
      </c>
      <c r="I44" s="9">
        <v>454.05</v>
      </c>
      <c r="J44" s="9">
        <v>100</v>
      </c>
      <c r="K44" s="9">
        <v>103.68</v>
      </c>
      <c r="L44" s="9">
        <v>34</v>
      </c>
      <c r="M44" s="9">
        <f t="shared" si="3"/>
        <v>7578.26</v>
      </c>
    </row>
    <row r="45" spans="1:13" ht="15.75" x14ac:dyDescent="0.25">
      <c r="A45" s="1">
        <v>10</v>
      </c>
      <c r="B45" s="9">
        <f t="shared" si="4"/>
        <v>4780</v>
      </c>
      <c r="C45" s="9">
        <v>140</v>
      </c>
      <c r="D45" s="10">
        <v>2021.7</v>
      </c>
      <c r="E45" s="11">
        <v>6861.7</v>
      </c>
      <c r="F45" s="9">
        <f t="shared" si="2"/>
        <v>520</v>
      </c>
      <c r="G45" s="9">
        <v>220</v>
      </c>
      <c r="H45" s="9">
        <v>50</v>
      </c>
      <c r="I45" s="9">
        <v>504.5</v>
      </c>
      <c r="J45" s="9">
        <v>100</v>
      </c>
      <c r="K45" s="9">
        <v>115.2</v>
      </c>
      <c r="L45" s="9">
        <v>34</v>
      </c>
      <c r="M45" s="9">
        <f t="shared" si="3"/>
        <v>8405.4000000000015</v>
      </c>
    </row>
    <row r="46" spans="1:13" ht="15.75" x14ac:dyDescent="0.25">
      <c r="A46" s="1">
        <v>11</v>
      </c>
      <c r="B46" s="9">
        <f t="shared" si="4"/>
        <v>5258</v>
      </c>
      <c r="C46" s="9">
        <v>154</v>
      </c>
      <c r="D46" s="10">
        <v>2223.87</v>
      </c>
      <c r="E46" s="11">
        <v>7547.87</v>
      </c>
      <c r="F46" s="9">
        <f t="shared" si="2"/>
        <v>572</v>
      </c>
      <c r="G46" s="9">
        <v>238</v>
      </c>
      <c r="H46" s="9">
        <v>50</v>
      </c>
      <c r="I46" s="9">
        <v>554.95000000000005</v>
      </c>
      <c r="J46" s="9">
        <v>100</v>
      </c>
      <c r="K46" s="9">
        <v>126.72</v>
      </c>
      <c r="L46" s="9">
        <v>34</v>
      </c>
      <c r="M46" s="9">
        <f t="shared" si="3"/>
        <v>9223.5399999999991</v>
      </c>
    </row>
    <row r="47" spans="1:13" ht="15.75" x14ac:dyDescent="0.25">
      <c r="A47" s="1">
        <v>12</v>
      </c>
      <c r="B47" s="9">
        <f t="shared" si="4"/>
        <v>5736</v>
      </c>
      <c r="C47" s="9">
        <v>168</v>
      </c>
      <c r="D47" s="10">
        <v>2426.04</v>
      </c>
      <c r="E47" s="11">
        <v>8234.0400000000009</v>
      </c>
      <c r="F47" s="9">
        <f t="shared" si="2"/>
        <v>624</v>
      </c>
      <c r="G47" s="9">
        <v>238</v>
      </c>
      <c r="H47" s="9">
        <v>50</v>
      </c>
      <c r="I47" s="9">
        <v>605.4</v>
      </c>
      <c r="J47" s="9">
        <v>100</v>
      </c>
      <c r="K47" s="9">
        <v>138.24</v>
      </c>
      <c r="L47" s="9">
        <v>34</v>
      </c>
      <c r="M47" s="9">
        <f t="shared" si="3"/>
        <v>10023.68</v>
      </c>
    </row>
    <row r="48" spans="1:13" ht="15.75" x14ac:dyDescent="0.25">
      <c r="A48" s="1">
        <v>13</v>
      </c>
      <c r="B48" s="9">
        <f t="shared" si="4"/>
        <v>6214</v>
      </c>
      <c r="C48" s="9">
        <v>182</v>
      </c>
      <c r="D48" s="10">
        <v>2628.21</v>
      </c>
      <c r="E48" s="11">
        <v>8920.2099999999991</v>
      </c>
      <c r="F48" s="9">
        <f t="shared" si="2"/>
        <v>676</v>
      </c>
      <c r="G48" s="9">
        <v>238</v>
      </c>
      <c r="H48" s="9">
        <v>50</v>
      </c>
      <c r="I48" s="9">
        <v>655.85</v>
      </c>
      <c r="J48" s="9">
        <v>100</v>
      </c>
      <c r="K48" s="9">
        <v>149.76</v>
      </c>
      <c r="L48" s="9">
        <v>34</v>
      </c>
      <c r="M48" s="9">
        <f t="shared" si="3"/>
        <v>10823.82</v>
      </c>
    </row>
    <row r="49" spans="1:13" ht="15.75" x14ac:dyDescent="0.25">
      <c r="A49" s="1">
        <v>14</v>
      </c>
      <c r="B49" s="9">
        <f t="shared" si="4"/>
        <v>6692</v>
      </c>
      <c r="C49" s="9">
        <v>196</v>
      </c>
      <c r="D49" s="10">
        <v>2830.38</v>
      </c>
      <c r="E49" s="11">
        <v>9606.3799999999992</v>
      </c>
      <c r="F49" s="9">
        <f t="shared" si="2"/>
        <v>728</v>
      </c>
      <c r="G49" s="9">
        <v>238</v>
      </c>
      <c r="H49" s="9">
        <v>50</v>
      </c>
      <c r="I49" s="9">
        <v>706.3</v>
      </c>
      <c r="J49" s="9">
        <v>100</v>
      </c>
      <c r="K49" s="9">
        <v>161.28</v>
      </c>
      <c r="L49" s="9">
        <v>34</v>
      </c>
      <c r="M49" s="9">
        <f t="shared" si="3"/>
        <v>11623.96</v>
      </c>
    </row>
    <row r="50" spans="1:13" ht="15.75" x14ac:dyDescent="0.25">
      <c r="A50" s="1">
        <v>15</v>
      </c>
      <c r="B50" s="9">
        <f t="shared" si="4"/>
        <v>7170</v>
      </c>
      <c r="C50" s="9">
        <v>210</v>
      </c>
      <c r="D50" s="10">
        <v>3032.55</v>
      </c>
      <c r="E50" s="11">
        <v>10292.549999999999</v>
      </c>
      <c r="F50" s="9">
        <f t="shared" si="2"/>
        <v>780</v>
      </c>
      <c r="G50" s="9">
        <v>238</v>
      </c>
      <c r="H50" s="9">
        <v>50</v>
      </c>
      <c r="I50" s="9">
        <v>756.75</v>
      </c>
      <c r="J50" s="9">
        <v>100</v>
      </c>
      <c r="K50" s="9">
        <v>172.8</v>
      </c>
      <c r="L50" s="9">
        <v>34</v>
      </c>
      <c r="M50" s="9">
        <f t="shared" si="3"/>
        <v>12424.099999999999</v>
      </c>
    </row>
    <row r="51" spans="1:13" ht="15.75" x14ac:dyDescent="0.25">
      <c r="A51" s="1">
        <v>16</v>
      </c>
      <c r="B51" s="9">
        <f t="shared" si="4"/>
        <v>7648</v>
      </c>
      <c r="C51" s="9">
        <v>224</v>
      </c>
      <c r="D51" s="10">
        <v>3234.72</v>
      </c>
      <c r="E51" s="11">
        <v>10978.72</v>
      </c>
      <c r="F51" s="9">
        <f t="shared" si="2"/>
        <v>832</v>
      </c>
      <c r="G51" s="9">
        <v>238</v>
      </c>
      <c r="H51" s="9">
        <v>50</v>
      </c>
      <c r="I51" s="9">
        <v>807.2</v>
      </c>
      <c r="J51" s="9">
        <v>100</v>
      </c>
      <c r="K51" s="9">
        <v>184.32</v>
      </c>
      <c r="L51" s="9">
        <v>34</v>
      </c>
      <c r="M51" s="9">
        <f t="shared" si="3"/>
        <v>13224.24</v>
      </c>
    </row>
    <row r="52" spans="1:13" ht="15.75" x14ac:dyDescent="0.25">
      <c r="A52" s="1">
        <v>17</v>
      </c>
      <c r="B52" s="9">
        <f t="shared" si="4"/>
        <v>8126</v>
      </c>
      <c r="C52" s="9">
        <v>238</v>
      </c>
      <c r="D52" s="10">
        <v>3436.89</v>
      </c>
      <c r="E52" s="11">
        <v>11664.89</v>
      </c>
      <c r="F52" s="9">
        <f t="shared" si="2"/>
        <v>884</v>
      </c>
      <c r="G52" s="9">
        <v>238</v>
      </c>
      <c r="H52" s="9">
        <v>50</v>
      </c>
      <c r="I52" s="9">
        <v>857.65</v>
      </c>
      <c r="J52" s="9">
        <v>100</v>
      </c>
      <c r="K52" s="9">
        <v>195.84</v>
      </c>
      <c r="L52" s="9">
        <v>34</v>
      </c>
      <c r="M52" s="9">
        <f t="shared" si="3"/>
        <v>14024.38</v>
      </c>
    </row>
    <row r="53" spans="1:13" ht="15.75" x14ac:dyDescent="0.25">
      <c r="A53" s="1">
        <v>18</v>
      </c>
      <c r="B53" s="9">
        <f t="shared" si="4"/>
        <v>8604</v>
      </c>
      <c r="C53" s="9">
        <v>252</v>
      </c>
      <c r="D53" s="10">
        <v>3639.06</v>
      </c>
      <c r="E53" s="11">
        <v>12351.06</v>
      </c>
      <c r="F53" s="9">
        <f t="shared" si="2"/>
        <v>936</v>
      </c>
      <c r="G53" s="9">
        <v>238</v>
      </c>
      <c r="H53" s="9">
        <v>50</v>
      </c>
      <c r="I53" s="9">
        <v>908.1</v>
      </c>
      <c r="J53" s="9">
        <v>100</v>
      </c>
      <c r="K53" s="9">
        <v>207.36</v>
      </c>
      <c r="L53" s="9">
        <v>34</v>
      </c>
      <c r="M53" s="9">
        <f t="shared" si="3"/>
        <v>14824.52</v>
      </c>
    </row>
    <row r="54" spans="1:13" ht="15.75" x14ac:dyDescent="0.25">
      <c r="A54" s="1">
        <v>19</v>
      </c>
      <c r="B54" s="9">
        <f t="shared" si="4"/>
        <v>9082</v>
      </c>
      <c r="C54" s="9">
        <v>266</v>
      </c>
      <c r="D54" s="10">
        <v>3841.23</v>
      </c>
      <c r="E54" s="11">
        <v>13037.23</v>
      </c>
      <c r="F54" s="9">
        <f t="shared" si="2"/>
        <v>988</v>
      </c>
      <c r="G54" s="9">
        <v>238</v>
      </c>
      <c r="H54" s="9">
        <v>50</v>
      </c>
      <c r="I54" s="9">
        <v>958.55</v>
      </c>
      <c r="J54" s="9">
        <v>100</v>
      </c>
      <c r="K54" s="9">
        <v>218.88</v>
      </c>
      <c r="L54" s="9">
        <v>34</v>
      </c>
      <c r="M54" s="9">
        <f t="shared" si="3"/>
        <v>15624.659999999998</v>
      </c>
    </row>
    <row r="55" spans="1:13" ht="15.75" x14ac:dyDescent="0.25">
      <c r="A55" s="1">
        <v>20</v>
      </c>
      <c r="B55" s="9">
        <f t="shared" si="4"/>
        <v>9560</v>
      </c>
      <c r="C55" s="9">
        <v>280</v>
      </c>
      <c r="D55" s="10">
        <v>4043.4</v>
      </c>
      <c r="E55" s="11">
        <v>13723.4</v>
      </c>
      <c r="F55" s="9">
        <f t="shared" si="2"/>
        <v>1040</v>
      </c>
      <c r="G55" s="9">
        <v>238</v>
      </c>
      <c r="H55" s="9">
        <v>50</v>
      </c>
      <c r="I55" s="9">
        <v>1009</v>
      </c>
      <c r="J55" s="9">
        <v>100</v>
      </c>
      <c r="K55" s="9">
        <v>230.4</v>
      </c>
      <c r="L55" s="9">
        <v>34</v>
      </c>
      <c r="M55" s="9">
        <f t="shared" si="3"/>
        <v>16424.8</v>
      </c>
    </row>
    <row r="56" spans="1:13" ht="15.75" x14ac:dyDescent="0.25">
      <c r="A56" s="1">
        <v>21</v>
      </c>
      <c r="B56" s="9">
        <f t="shared" si="4"/>
        <v>10038</v>
      </c>
      <c r="C56" s="9">
        <v>294</v>
      </c>
      <c r="D56" s="10">
        <v>4245.57</v>
      </c>
      <c r="E56" s="11">
        <v>14409.57</v>
      </c>
      <c r="F56" s="9">
        <f t="shared" si="2"/>
        <v>1092</v>
      </c>
      <c r="G56" s="9">
        <v>238</v>
      </c>
      <c r="H56" s="9">
        <v>50</v>
      </c>
      <c r="I56" s="9">
        <v>1059.45</v>
      </c>
      <c r="J56" s="9">
        <v>100</v>
      </c>
      <c r="K56" s="9">
        <v>241.92</v>
      </c>
      <c r="L56" s="9">
        <v>34</v>
      </c>
      <c r="M56" s="9">
        <f t="shared" si="3"/>
        <v>17224.939999999999</v>
      </c>
    </row>
    <row r="57" spans="1:13" ht="15.75" x14ac:dyDescent="0.25">
      <c r="F57" s="1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dcterms:created xsi:type="dcterms:W3CDTF">2025-08-25T14:58:28Z</dcterms:created>
  <dcterms:modified xsi:type="dcterms:W3CDTF">2026-03-26T16:21:35Z</dcterms:modified>
</cp:coreProperties>
</file>